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lase-Notas\"/>
    </mc:Choice>
  </mc:AlternateContent>
  <xr:revisionPtr revIDLastSave="0" documentId="8_{0A528E1B-0ABA-43F4-B85E-994718F73C3F}" xr6:coauthVersionLast="47" xr6:coauthVersionMax="47" xr10:uidLastSave="{00000000-0000-0000-0000-000000000000}"/>
  <workbookProtection workbookAlgorithmName="SHA-512" workbookHashValue="LXG2xAlxW5ldXAxlhQ35rHaC8eyCge3airkoYydP6trwfMJ8HwaYvvD3pd/5ICGhUfQ/jCYa0oUYdknWvS6+HA==" workbookSaltValue="AOEuKSelNXkEhCTToburHA==" workbookSpinCount="100000" lockStructure="1"/>
  <bookViews>
    <workbookView xWindow="3825" yWindow="2550" windowWidth="11970" windowHeight="8370" xr2:uid="{C11DD839-F1FF-495B-98AB-986F3E41B822}"/>
  </bookViews>
  <sheets>
    <sheet name="LITER031A" sheetId="8" r:id="rId1"/>
    <sheet name="LITER031B" sheetId="7" r:id="rId2"/>
    <sheet name="LITER032A" sheetId="6" r:id="rId3"/>
    <sheet name="LITER032B" sheetId="5" r:id="rId4"/>
    <sheet name="LITER033A" sheetId="4" r:id="rId5"/>
    <sheet name="LITER033B" sheetId="1" r:id="rId6"/>
    <sheet name="LITER044A" sheetId="2" r:id="rId7"/>
    <sheet name="LITER044B" sheetId="3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4" i="3" l="1"/>
  <c r="O34" i="3"/>
  <c r="N34" i="3"/>
  <c r="M34" i="3"/>
  <c r="P33" i="3"/>
  <c r="O33" i="3"/>
  <c r="N33" i="3"/>
  <c r="M33" i="3"/>
  <c r="P32" i="3"/>
  <c r="O32" i="3"/>
  <c r="N32" i="3"/>
  <c r="M32" i="3"/>
  <c r="P31" i="3"/>
  <c r="O31" i="3"/>
  <c r="N31" i="3"/>
  <c r="M31" i="3"/>
  <c r="P30" i="3"/>
  <c r="O30" i="3"/>
  <c r="N30" i="3"/>
  <c r="M30" i="3"/>
  <c r="P29" i="3"/>
  <c r="O29" i="3"/>
  <c r="N29" i="3"/>
  <c r="M29" i="3"/>
  <c r="P28" i="3"/>
  <c r="O28" i="3"/>
  <c r="N28" i="3"/>
  <c r="M28" i="3"/>
  <c r="P27" i="3"/>
  <c r="O27" i="3"/>
  <c r="N27" i="3"/>
  <c r="M27" i="3"/>
  <c r="P26" i="3"/>
  <c r="O26" i="3"/>
  <c r="N26" i="3"/>
  <c r="M26" i="3"/>
  <c r="P25" i="3"/>
  <c r="O25" i="3"/>
  <c r="N25" i="3"/>
  <c r="M25" i="3"/>
  <c r="P24" i="3"/>
  <c r="O24" i="3"/>
  <c r="N24" i="3"/>
  <c r="M24" i="3"/>
  <c r="P23" i="3"/>
  <c r="O23" i="3"/>
  <c r="N23" i="3"/>
  <c r="M23" i="3"/>
  <c r="P22" i="3"/>
  <c r="O22" i="3"/>
  <c r="N22" i="3"/>
  <c r="M22" i="3"/>
  <c r="P21" i="3"/>
  <c r="O21" i="3"/>
  <c r="N21" i="3"/>
  <c r="M21" i="3"/>
  <c r="P20" i="3"/>
  <c r="O20" i="3"/>
  <c r="N20" i="3"/>
  <c r="M20" i="3"/>
  <c r="P19" i="3"/>
  <c r="O19" i="3"/>
  <c r="N19" i="3"/>
  <c r="M19" i="3"/>
  <c r="P18" i="3"/>
  <c r="O18" i="3"/>
  <c r="N18" i="3"/>
  <c r="M18" i="3"/>
  <c r="P17" i="3"/>
  <c r="O17" i="3"/>
  <c r="N17" i="3"/>
  <c r="M17" i="3"/>
  <c r="P16" i="3"/>
  <c r="O16" i="3"/>
  <c r="N16" i="3"/>
  <c r="M16" i="3"/>
  <c r="P15" i="3"/>
  <c r="O15" i="3"/>
  <c r="N15" i="3"/>
  <c r="M15" i="3"/>
  <c r="P14" i="3"/>
  <c r="O14" i="3"/>
  <c r="N14" i="3"/>
  <c r="M14" i="3"/>
  <c r="P13" i="3"/>
  <c r="O13" i="3"/>
  <c r="N13" i="3"/>
  <c r="M13" i="3"/>
  <c r="P12" i="3"/>
  <c r="O12" i="3"/>
  <c r="N12" i="3"/>
  <c r="M12" i="3"/>
  <c r="P11" i="3"/>
  <c r="O11" i="3"/>
  <c r="N11" i="3"/>
  <c r="M11" i="3"/>
  <c r="P10" i="3"/>
  <c r="O10" i="3"/>
  <c r="N10" i="3"/>
  <c r="M10" i="3"/>
  <c r="P9" i="3"/>
  <c r="O9" i="3"/>
  <c r="N9" i="3"/>
  <c r="M9" i="3"/>
  <c r="P8" i="3"/>
  <c r="O8" i="3"/>
  <c r="N8" i="3"/>
  <c r="M8" i="3"/>
  <c r="P7" i="3"/>
  <c r="O7" i="3"/>
  <c r="N7" i="3"/>
  <c r="M7" i="3"/>
  <c r="P6" i="3"/>
  <c r="O6" i="3"/>
  <c r="N6" i="3"/>
  <c r="M6" i="3"/>
  <c r="P5" i="3"/>
  <c r="O5" i="3"/>
  <c r="N5" i="3"/>
  <c r="M5" i="3"/>
  <c r="P4" i="3"/>
  <c r="O4" i="3"/>
  <c r="N4" i="3"/>
  <c r="M4" i="3"/>
  <c r="P3" i="3"/>
  <c r="O3" i="3"/>
  <c r="N3" i="3"/>
  <c r="M3" i="3"/>
  <c r="P33" i="2"/>
  <c r="O33" i="2"/>
  <c r="N33" i="2"/>
  <c r="M33" i="2"/>
  <c r="P32" i="2"/>
  <c r="O32" i="2"/>
  <c r="N32" i="2"/>
  <c r="M32" i="2"/>
  <c r="P31" i="2"/>
  <c r="O31" i="2"/>
  <c r="N31" i="2"/>
  <c r="M31" i="2"/>
  <c r="P30" i="2"/>
  <c r="O30" i="2"/>
  <c r="N30" i="2"/>
  <c r="M30" i="2"/>
  <c r="P29" i="2"/>
  <c r="O29" i="2"/>
  <c r="N29" i="2"/>
  <c r="M29" i="2"/>
  <c r="P28" i="2"/>
  <c r="O28" i="2"/>
  <c r="N28" i="2"/>
  <c r="M28" i="2"/>
  <c r="P27" i="2"/>
  <c r="O27" i="2"/>
  <c r="N27" i="2"/>
  <c r="M27" i="2"/>
  <c r="P26" i="2"/>
  <c r="O26" i="2"/>
  <c r="N26" i="2"/>
  <c r="M26" i="2"/>
  <c r="P25" i="2"/>
  <c r="O25" i="2"/>
  <c r="N25" i="2"/>
  <c r="M25" i="2"/>
  <c r="P24" i="2"/>
  <c r="O24" i="2"/>
  <c r="N24" i="2"/>
  <c r="M24" i="2"/>
  <c r="P23" i="2"/>
  <c r="O23" i="2"/>
  <c r="N23" i="2"/>
  <c r="M23" i="2"/>
  <c r="P22" i="2"/>
  <c r="O22" i="2"/>
  <c r="N22" i="2"/>
  <c r="M22" i="2"/>
  <c r="P21" i="2"/>
  <c r="O21" i="2"/>
  <c r="N21" i="2"/>
  <c r="M21" i="2"/>
  <c r="P20" i="2"/>
  <c r="O20" i="2"/>
  <c r="N20" i="2"/>
  <c r="M20" i="2"/>
  <c r="P19" i="2"/>
  <c r="O19" i="2"/>
  <c r="N19" i="2"/>
  <c r="M19" i="2"/>
  <c r="P18" i="2"/>
  <c r="O18" i="2"/>
  <c r="N18" i="2"/>
  <c r="M18" i="2"/>
  <c r="P17" i="2"/>
  <c r="O17" i="2"/>
  <c r="N17" i="2"/>
  <c r="M17" i="2"/>
  <c r="P16" i="2"/>
  <c r="O16" i="2"/>
  <c r="N16" i="2"/>
  <c r="M16" i="2"/>
  <c r="P15" i="2"/>
  <c r="O15" i="2"/>
  <c r="N15" i="2"/>
  <c r="M15" i="2"/>
  <c r="P14" i="2"/>
  <c r="O14" i="2"/>
  <c r="N14" i="2"/>
  <c r="M14" i="2"/>
  <c r="P13" i="2"/>
  <c r="O13" i="2"/>
  <c r="N13" i="2"/>
  <c r="M13" i="2"/>
  <c r="P12" i="2"/>
  <c r="O12" i="2"/>
  <c r="N12" i="2"/>
  <c r="M12" i="2"/>
  <c r="P11" i="2"/>
  <c r="O11" i="2"/>
  <c r="N11" i="2"/>
  <c r="M11" i="2"/>
  <c r="P10" i="2"/>
  <c r="O10" i="2"/>
  <c r="N10" i="2"/>
  <c r="M10" i="2"/>
  <c r="P9" i="2"/>
  <c r="O9" i="2"/>
  <c r="N9" i="2"/>
  <c r="M9" i="2"/>
  <c r="P8" i="2"/>
  <c r="O8" i="2"/>
  <c r="N8" i="2"/>
  <c r="M8" i="2"/>
  <c r="P7" i="2"/>
  <c r="O7" i="2"/>
  <c r="N7" i="2"/>
  <c r="M7" i="2"/>
  <c r="P6" i="2"/>
  <c r="O6" i="2"/>
  <c r="N6" i="2"/>
  <c r="M6" i="2"/>
  <c r="P5" i="2"/>
  <c r="O5" i="2"/>
  <c r="N5" i="2"/>
  <c r="M5" i="2"/>
  <c r="P4" i="2"/>
  <c r="O4" i="2"/>
  <c r="N4" i="2"/>
  <c r="M4" i="2"/>
  <c r="P3" i="2"/>
  <c r="O3" i="2"/>
  <c r="N3" i="2"/>
  <c r="M3" i="2"/>
  <c r="P33" i="1"/>
  <c r="O33" i="1"/>
  <c r="N33" i="1"/>
  <c r="M33" i="1"/>
  <c r="P32" i="1"/>
  <c r="O32" i="1"/>
  <c r="N32" i="1"/>
  <c r="M32" i="1"/>
  <c r="P31" i="1"/>
  <c r="O31" i="1"/>
  <c r="N31" i="1"/>
  <c r="M31" i="1"/>
  <c r="P30" i="1"/>
  <c r="O30" i="1"/>
  <c r="N30" i="1"/>
  <c r="M30" i="1"/>
  <c r="P29" i="1"/>
  <c r="O29" i="1"/>
  <c r="N29" i="1"/>
  <c r="M29" i="1"/>
  <c r="P28" i="1"/>
  <c r="O28" i="1"/>
  <c r="N28" i="1"/>
  <c r="M28" i="1"/>
  <c r="P27" i="1"/>
  <c r="O27" i="1"/>
  <c r="N27" i="1"/>
  <c r="M27" i="1"/>
  <c r="P26" i="1"/>
  <c r="O26" i="1"/>
  <c r="N26" i="1"/>
  <c r="M26" i="1"/>
  <c r="P25" i="1"/>
  <c r="O25" i="1"/>
  <c r="N25" i="1"/>
  <c r="M25" i="1"/>
  <c r="P24" i="1"/>
  <c r="O24" i="1"/>
  <c r="N24" i="1"/>
  <c r="M24" i="1"/>
  <c r="P23" i="1"/>
  <c r="O23" i="1"/>
  <c r="N23" i="1"/>
  <c r="M23" i="1"/>
  <c r="P22" i="1"/>
  <c r="O22" i="1"/>
  <c r="N22" i="1"/>
  <c r="M22" i="1"/>
  <c r="P21" i="1"/>
  <c r="O21" i="1"/>
  <c r="N21" i="1"/>
  <c r="M21" i="1"/>
  <c r="P20" i="1"/>
  <c r="O20" i="1"/>
  <c r="N20" i="1"/>
  <c r="M20" i="1"/>
  <c r="P19" i="1"/>
  <c r="O19" i="1"/>
  <c r="N19" i="1"/>
  <c r="M19" i="1"/>
  <c r="P18" i="1"/>
  <c r="O18" i="1"/>
  <c r="N18" i="1"/>
  <c r="M18" i="1"/>
  <c r="P17" i="1"/>
  <c r="O17" i="1"/>
  <c r="N17" i="1"/>
  <c r="M17" i="1"/>
  <c r="P16" i="1"/>
  <c r="O16" i="1"/>
  <c r="N16" i="1"/>
  <c r="M16" i="1"/>
  <c r="P15" i="1"/>
  <c r="O15" i="1"/>
  <c r="N15" i="1"/>
  <c r="M15" i="1"/>
  <c r="P14" i="1"/>
  <c r="O14" i="1"/>
  <c r="N14" i="1"/>
  <c r="M14" i="1"/>
  <c r="P13" i="1"/>
  <c r="O13" i="1"/>
  <c r="N13" i="1"/>
  <c r="M13" i="1"/>
  <c r="P12" i="1"/>
  <c r="O12" i="1"/>
  <c r="N12" i="1"/>
  <c r="M12" i="1"/>
  <c r="P11" i="1"/>
  <c r="O11" i="1"/>
  <c r="N11" i="1"/>
  <c r="M11" i="1"/>
  <c r="P10" i="1"/>
  <c r="O10" i="1"/>
  <c r="N10" i="1"/>
  <c r="M10" i="1"/>
  <c r="P9" i="1"/>
  <c r="O9" i="1"/>
  <c r="N9" i="1"/>
  <c r="M9" i="1"/>
  <c r="P8" i="1"/>
  <c r="O8" i="1"/>
  <c r="N8" i="1"/>
  <c r="M8" i="1"/>
  <c r="P7" i="1"/>
  <c r="O7" i="1"/>
  <c r="N7" i="1"/>
  <c r="M7" i="1"/>
  <c r="P6" i="1"/>
  <c r="O6" i="1"/>
  <c r="N6" i="1"/>
  <c r="M6" i="1"/>
  <c r="P5" i="1"/>
  <c r="O5" i="1"/>
  <c r="N5" i="1"/>
  <c r="M5" i="1"/>
  <c r="P4" i="1"/>
  <c r="O4" i="1"/>
  <c r="N4" i="1"/>
  <c r="M4" i="1"/>
  <c r="P3" i="1"/>
  <c r="O3" i="1"/>
  <c r="N3" i="1"/>
  <c r="M3" i="1"/>
  <c r="P33" i="4"/>
  <c r="O33" i="4"/>
  <c r="N33" i="4"/>
  <c r="M33" i="4"/>
  <c r="P32" i="4"/>
  <c r="O32" i="4"/>
  <c r="N32" i="4"/>
  <c r="M32" i="4"/>
  <c r="P31" i="4"/>
  <c r="O31" i="4"/>
  <c r="N31" i="4"/>
  <c r="M31" i="4"/>
  <c r="P30" i="4"/>
  <c r="O30" i="4"/>
  <c r="N30" i="4"/>
  <c r="M30" i="4"/>
  <c r="P29" i="4"/>
  <c r="O29" i="4"/>
  <c r="N29" i="4"/>
  <c r="M29" i="4"/>
  <c r="P28" i="4"/>
  <c r="O28" i="4"/>
  <c r="N28" i="4"/>
  <c r="M28" i="4"/>
  <c r="P27" i="4"/>
  <c r="O27" i="4"/>
  <c r="N27" i="4"/>
  <c r="M27" i="4"/>
  <c r="P26" i="4"/>
  <c r="O26" i="4"/>
  <c r="N26" i="4"/>
  <c r="M26" i="4"/>
  <c r="P25" i="4"/>
  <c r="O25" i="4"/>
  <c r="N25" i="4"/>
  <c r="M25" i="4"/>
  <c r="P24" i="4"/>
  <c r="O24" i="4"/>
  <c r="N24" i="4"/>
  <c r="M24" i="4"/>
  <c r="P23" i="4"/>
  <c r="O23" i="4"/>
  <c r="N23" i="4"/>
  <c r="M23" i="4"/>
  <c r="P22" i="4"/>
  <c r="O22" i="4"/>
  <c r="N22" i="4"/>
  <c r="M22" i="4"/>
  <c r="P21" i="4"/>
  <c r="O21" i="4"/>
  <c r="N21" i="4"/>
  <c r="M21" i="4"/>
  <c r="P20" i="4"/>
  <c r="O20" i="4"/>
  <c r="N20" i="4"/>
  <c r="M20" i="4"/>
  <c r="P19" i="4"/>
  <c r="O19" i="4"/>
  <c r="N19" i="4"/>
  <c r="M19" i="4"/>
  <c r="P18" i="4"/>
  <c r="O18" i="4"/>
  <c r="N18" i="4"/>
  <c r="M18" i="4"/>
  <c r="P17" i="4"/>
  <c r="O17" i="4"/>
  <c r="N17" i="4"/>
  <c r="M17" i="4"/>
  <c r="P16" i="4"/>
  <c r="O16" i="4"/>
  <c r="N16" i="4"/>
  <c r="M16" i="4"/>
  <c r="P15" i="4"/>
  <c r="O15" i="4"/>
  <c r="N15" i="4"/>
  <c r="M15" i="4"/>
  <c r="P14" i="4"/>
  <c r="O14" i="4"/>
  <c r="N14" i="4"/>
  <c r="M14" i="4"/>
  <c r="P13" i="4"/>
  <c r="O13" i="4"/>
  <c r="N13" i="4"/>
  <c r="M13" i="4"/>
  <c r="P12" i="4"/>
  <c r="O12" i="4"/>
  <c r="N12" i="4"/>
  <c r="M12" i="4"/>
  <c r="P11" i="4"/>
  <c r="O11" i="4"/>
  <c r="N11" i="4"/>
  <c r="M11" i="4"/>
  <c r="P10" i="4"/>
  <c r="O10" i="4"/>
  <c r="N10" i="4"/>
  <c r="M10" i="4"/>
  <c r="P9" i="4"/>
  <c r="O9" i="4"/>
  <c r="N9" i="4"/>
  <c r="M9" i="4"/>
  <c r="P8" i="4"/>
  <c r="O8" i="4"/>
  <c r="N8" i="4"/>
  <c r="M8" i="4"/>
  <c r="P7" i="4"/>
  <c r="O7" i="4"/>
  <c r="N7" i="4"/>
  <c r="M7" i="4"/>
  <c r="P6" i="4"/>
  <c r="O6" i="4"/>
  <c r="N6" i="4"/>
  <c r="M6" i="4"/>
  <c r="P5" i="4"/>
  <c r="O5" i="4"/>
  <c r="N5" i="4"/>
  <c r="M5" i="4"/>
  <c r="P4" i="4"/>
  <c r="O4" i="4"/>
  <c r="N4" i="4"/>
  <c r="M4" i="4"/>
  <c r="P3" i="4"/>
  <c r="O3" i="4"/>
  <c r="N3" i="4"/>
  <c r="M3" i="4"/>
  <c r="P32" i="5"/>
  <c r="O32" i="5"/>
  <c r="N32" i="5"/>
  <c r="M32" i="5"/>
  <c r="P31" i="5"/>
  <c r="O31" i="5"/>
  <c r="N31" i="5"/>
  <c r="M31" i="5"/>
  <c r="P30" i="5"/>
  <c r="O30" i="5"/>
  <c r="N30" i="5"/>
  <c r="M30" i="5"/>
  <c r="P29" i="5"/>
  <c r="O29" i="5"/>
  <c r="N29" i="5"/>
  <c r="M29" i="5"/>
  <c r="P28" i="5"/>
  <c r="O28" i="5"/>
  <c r="N28" i="5"/>
  <c r="M28" i="5"/>
  <c r="P27" i="5"/>
  <c r="O27" i="5"/>
  <c r="N27" i="5"/>
  <c r="M27" i="5"/>
  <c r="P26" i="5"/>
  <c r="O26" i="5"/>
  <c r="N26" i="5"/>
  <c r="M26" i="5"/>
  <c r="P25" i="5"/>
  <c r="O25" i="5"/>
  <c r="N25" i="5"/>
  <c r="M25" i="5"/>
  <c r="P24" i="5"/>
  <c r="O24" i="5"/>
  <c r="N24" i="5"/>
  <c r="M24" i="5"/>
  <c r="P23" i="5"/>
  <c r="O23" i="5"/>
  <c r="N23" i="5"/>
  <c r="M23" i="5"/>
  <c r="P22" i="5"/>
  <c r="O22" i="5"/>
  <c r="N22" i="5"/>
  <c r="M22" i="5"/>
  <c r="P21" i="5"/>
  <c r="O21" i="5"/>
  <c r="N21" i="5"/>
  <c r="M21" i="5"/>
  <c r="P20" i="5"/>
  <c r="O20" i="5"/>
  <c r="N20" i="5"/>
  <c r="M20" i="5"/>
  <c r="P19" i="5"/>
  <c r="O19" i="5"/>
  <c r="N19" i="5"/>
  <c r="M19" i="5"/>
  <c r="P18" i="5"/>
  <c r="O18" i="5"/>
  <c r="N18" i="5"/>
  <c r="M18" i="5"/>
  <c r="P17" i="5"/>
  <c r="O17" i="5"/>
  <c r="N17" i="5"/>
  <c r="M17" i="5"/>
  <c r="P16" i="5"/>
  <c r="O16" i="5"/>
  <c r="N16" i="5"/>
  <c r="M16" i="5"/>
  <c r="P15" i="5"/>
  <c r="O15" i="5"/>
  <c r="N15" i="5"/>
  <c r="M15" i="5"/>
  <c r="P14" i="5"/>
  <c r="O14" i="5"/>
  <c r="N14" i="5"/>
  <c r="M14" i="5"/>
  <c r="P13" i="5"/>
  <c r="O13" i="5"/>
  <c r="N13" i="5"/>
  <c r="M13" i="5"/>
  <c r="P12" i="5"/>
  <c r="O12" i="5"/>
  <c r="N12" i="5"/>
  <c r="M12" i="5"/>
  <c r="P11" i="5"/>
  <c r="O11" i="5"/>
  <c r="N11" i="5"/>
  <c r="M11" i="5"/>
  <c r="P10" i="5"/>
  <c r="O10" i="5"/>
  <c r="N10" i="5"/>
  <c r="M10" i="5"/>
  <c r="P9" i="5"/>
  <c r="O9" i="5"/>
  <c r="N9" i="5"/>
  <c r="M9" i="5"/>
  <c r="P8" i="5"/>
  <c r="O8" i="5"/>
  <c r="N8" i="5"/>
  <c r="M8" i="5"/>
  <c r="P7" i="5"/>
  <c r="O7" i="5"/>
  <c r="N7" i="5"/>
  <c r="M7" i="5"/>
  <c r="P6" i="5"/>
  <c r="O6" i="5"/>
  <c r="N6" i="5"/>
  <c r="M6" i="5"/>
  <c r="P5" i="5"/>
  <c r="O5" i="5"/>
  <c r="N5" i="5"/>
  <c r="M5" i="5"/>
  <c r="P4" i="5"/>
  <c r="O4" i="5"/>
  <c r="N4" i="5"/>
  <c r="M4" i="5"/>
  <c r="P3" i="5"/>
  <c r="O3" i="5"/>
  <c r="N3" i="5"/>
  <c r="M3" i="5"/>
  <c r="P31" i="6"/>
  <c r="O31" i="6"/>
  <c r="N31" i="6"/>
  <c r="M31" i="6"/>
  <c r="P30" i="6"/>
  <c r="O30" i="6"/>
  <c r="N30" i="6"/>
  <c r="M30" i="6"/>
  <c r="P29" i="6"/>
  <c r="O29" i="6"/>
  <c r="N29" i="6"/>
  <c r="M29" i="6"/>
  <c r="P28" i="6"/>
  <c r="O28" i="6"/>
  <c r="N28" i="6"/>
  <c r="M28" i="6"/>
  <c r="P27" i="6"/>
  <c r="O27" i="6"/>
  <c r="N27" i="6"/>
  <c r="M27" i="6"/>
  <c r="P26" i="6"/>
  <c r="O26" i="6"/>
  <c r="N26" i="6"/>
  <c r="M26" i="6"/>
  <c r="P25" i="6"/>
  <c r="O25" i="6"/>
  <c r="N25" i="6"/>
  <c r="M25" i="6"/>
  <c r="P24" i="6"/>
  <c r="O24" i="6"/>
  <c r="N24" i="6"/>
  <c r="M24" i="6"/>
  <c r="P23" i="6"/>
  <c r="O23" i="6"/>
  <c r="N23" i="6"/>
  <c r="M23" i="6"/>
  <c r="P22" i="6"/>
  <c r="O22" i="6"/>
  <c r="N22" i="6"/>
  <c r="M22" i="6"/>
  <c r="P21" i="6"/>
  <c r="O21" i="6"/>
  <c r="N21" i="6"/>
  <c r="M21" i="6"/>
  <c r="P20" i="6"/>
  <c r="O20" i="6"/>
  <c r="N20" i="6"/>
  <c r="M20" i="6"/>
  <c r="P19" i="6"/>
  <c r="O19" i="6"/>
  <c r="N19" i="6"/>
  <c r="M19" i="6"/>
  <c r="P18" i="6"/>
  <c r="O18" i="6"/>
  <c r="N18" i="6"/>
  <c r="M18" i="6"/>
  <c r="P17" i="6"/>
  <c r="O17" i="6"/>
  <c r="N17" i="6"/>
  <c r="M17" i="6"/>
  <c r="P16" i="6"/>
  <c r="O16" i="6"/>
  <c r="N16" i="6"/>
  <c r="M16" i="6"/>
  <c r="P15" i="6"/>
  <c r="O15" i="6"/>
  <c r="N15" i="6"/>
  <c r="M15" i="6"/>
  <c r="P14" i="6"/>
  <c r="O14" i="6"/>
  <c r="N14" i="6"/>
  <c r="M14" i="6"/>
  <c r="P13" i="6"/>
  <c r="O13" i="6"/>
  <c r="N13" i="6"/>
  <c r="M13" i="6"/>
  <c r="P12" i="6"/>
  <c r="O12" i="6"/>
  <c r="N12" i="6"/>
  <c r="M12" i="6"/>
  <c r="P11" i="6"/>
  <c r="O11" i="6"/>
  <c r="N11" i="6"/>
  <c r="M11" i="6"/>
  <c r="P10" i="6"/>
  <c r="O10" i="6"/>
  <c r="N10" i="6"/>
  <c r="M10" i="6"/>
  <c r="P9" i="6"/>
  <c r="O9" i="6"/>
  <c r="N9" i="6"/>
  <c r="M9" i="6"/>
  <c r="P8" i="6"/>
  <c r="O8" i="6"/>
  <c r="N8" i="6"/>
  <c r="M8" i="6"/>
  <c r="P7" i="6"/>
  <c r="O7" i="6"/>
  <c r="N7" i="6"/>
  <c r="M7" i="6"/>
  <c r="P6" i="6"/>
  <c r="O6" i="6"/>
  <c r="N6" i="6"/>
  <c r="M6" i="6"/>
  <c r="P5" i="6"/>
  <c r="O5" i="6"/>
  <c r="N5" i="6"/>
  <c r="M5" i="6"/>
  <c r="P4" i="6"/>
  <c r="O4" i="6"/>
  <c r="N4" i="6"/>
  <c r="M4" i="6"/>
  <c r="P3" i="6"/>
  <c r="O3" i="6"/>
  <c r="N3" i="6"/>
  <c r="M3" i="6"/>
  <c r="P37" i="7"/>
  <c r="O37" i="7"/>
  <c r="N37" i="7"/>
  <c r="M37" i="7"/>
  <c r="P36" i="7"/>
  <c r="O36" i="7"/>
  <c r="N36" i="7"/>
  <c r="M36" i="7"/>
  <c r="P35" i="7"/>
  <c r="O35" i="7"/>
  <c r="N35" i="7"/>
  <c r="M35" i="7"/>
  <c r="P34" i="7"/>
  <c r="O34" i="7"/>
  <c r="N34" i="7"/>
  <c r="M34" i="7"/>
  <c r="P33" i="7"/>
  <c r="O33" i="7"/>
  <c r="N33" i="7"/>
  <c r="M33" i="7"/>
  <c r="P32" i="7"/>
  <c r="O32" i="7"/>
  <c r="N32" i="7"/>
  <c r="M32" i="7"/>
  <c r="P31" i="7"/>
  <c r="O31" i="7"/>
  <c r="N31" i="7"/>
  <c r="M31" i="7"/>
  <c r="P30" i="7"/>
  <c r="O30" i="7"/>
  <c r="N30" i="7"/>
  <c r="M30" i="7"/>
  <c r="P29" i="7"/>
  <c r="O29" i="7"/>
  <c r="N29" i="7"/>
  <c r="M29" i="7"/>
  <c r="P28" i="7"/>
  <c r="O28" i="7"/>
  <c r="N28" i="7"/>
  <c r="M28" i="7"/>
  <c r="P27" i="7"/>
  <c r="O27" i="7"/>
  <c r="N27" i="7"/>
  <c r="M27" i="7"/>
  <c r="P26" i="7"/>
  <c r="O26" i="7"/>
  <c r="N26" i="7"/>
  <c r="M26" i="7"/>
  <c r="P25" i="7"/>
  <c r="O25" i="7"/>
  <c r="N25" i="7"/>
  <c r="M25" i="7"/>
  <c r="P24" i="7"/>
  <c r="O24" i="7"/>
  <c r="N24" i="7"/>
  <c r="M24" i="7"/>
  <c r="P23" i="7"/>
  <c r="O23" i="7"/>
  <c r="N23" i="7"/>
  <c r="M23" i="7"/>
  <c r="P22" i="7"/>
  <c r="O22" i="7"/>
  <c r="N22" i="7"/>
  <c r="M22" i="7"/>
  <c r="P21" i="7"/>
  <c r="O21" i="7"/>
  <c r="N21" i="7"/>
  <c r="M21" i="7"/>
  <c r="P20" i="7"/>
  <c r="O20" i="7"/>
  <c r="N20" i="7"/>
  <c r="M20" i="7"/>
  <c r="P19" i="7"/>
  <c r="O19" i="7"/>
  <c r="N19" i="7"/>
  <c r="M19" i="7"/>
  <c r="P18" i="7"/>
  <c r="O18" i="7"/>
  <c r="N18" i="7"/>
  <c r="M18" i="7"/>
  <c r="P17" i="7"/>
  <c r="O17" i="7"/>
  <c r="N17" i="7"/>
  <c r="M17" i="7"/>
  <c r="P16" i="7"/>
  <c r="O16" i="7"/>
  <c r="N16" i="7"/>
  <c r="M16" i="7"/>
  <c r="P15" i="7"/>
  <c r="O15" i="7"/>
  <c r="N15" i="7"/>
  <c r="M15" i="7"/>
  <c r="P14" i="7"/>
  <c r="O14" i="7"/>
  <c r="N14" i="7"/>
  <c r="M14" i="7"/>
  <c r="P13" i="7"/>
  <c r="O13" i="7"/>
  <c r="N13" i="7"/>
  <c r="M13" i="7"/>
  <c r="P12" i="7"/>
  <c r="O12" i="7"/>
  <c r="N12" i="7"/>
  <c r="M12" i="7"/>
  <c r="P11" i="7"/>
  <c r="O11" i="7"/>
  <c r="N11" i="7"/>
  <c r="M11" i="7"/>
  <c r="P10" i="7"/>
  <c r="O10" i="7"/>
  <c r="N10" i="7"/>
  <c r="M10" i="7"/>
  <c r="P9" i="7"/>
  <c r="O9" i="7"/>
  <c r="N9" i="7"/>
  <c r="M9" i="7"/>
  <c r="P8" i="7"/>
  <c r="O8" i="7"/>
  <c r="N8" i="7"/>
  <c r="M8" i="7"/>
  <c r="P7" i="7"/>
  <c r="O7" i="7"/>
  <c r="N7" i="7"/>
  <c r="M7" i="7"/>
  <c r="P6" i="7"/>
  <c r="O6" i="7"/>
  <c r="N6" i="7"/>
  <c r="M6" i="7"/>
  <c r="P5" i="7"/>
  <c r="O5" i="7"/>
  <c r="N5" i="7"/>
  <c r="M5" i="7"/>
  <c r="P4" i="7"/>
  <c r="O4" i="7"/>
  <c r="N4" i="7"/>
  <c r="M4" i="7"/>
  <c r="P3" i="7"/>
  <c r="O3" i="7"/>
  <c r="N3" i="7"/>
  <c r="M3" i="7"/>
  <c r="P37" i="8"/>
  <c r="O37" i="8"/>
  <c r="N37" i="8"/>
  <c r="M37" i="8"/>
  <c r="P36" i="8"/>
  <c r="O36" i="8"/>
  <c r="N36" i="8"/>
  <c r="M36" i="8"/>
  <c r="P35" i="8"/>
  <c r="O35" i="8"/>
  <c r="N35" i="8"/>
  <c r="M35" i="8"/>
  <c r="P34" i="8"/>
  <c r="O34" i="8"/>
  <c r="N34" i="8"/>
  <c r="M34" i="8"/>
  <c r="P33" i="8"/>
  <c r="O33" i="8"/>
  <c r="N33" i="8"/>
  <c r="M33" i="8"/>
  <c r="P32" i="8"/>
  <c r="O32" i="8"/>
  <c r="N32" i="8"/>
  <c r="M32" i="8"/>
  <c r="P31" i="8"/>
  <c r="O31" i="8"/>
  <c r="N31" i="8"/>
  <c r="M31" i="8"/>
  <c r="P30" i="8"/>
  <c r="O30" i="8"/>
  <c r="N30" i="8"/>
  <c r="M30" i="8"/>
  <c r="P29" i="8"/>
  <c r="O29" i="8"/>
  <c r="N29" i="8"/>
  <c r="M29" i="8"/>
  <c r="P28" i="8"/>
  <c r="O28" i="8"/>
  <c r="N28" i="8"/>
  <c r="M28" i="8"/>
  <c r="P27" i="8"/>
  <c r="O27" i="8"/>
  <c r="N27" i="8"/>
  <c r="M27" i="8"/>
  <c r="P26" i="8"/>
  <c r="O26" i="8"/>
  <c r="N26" i="8"/>
  <c r="M26" i="8"/>
  <c r="P25" i="8"/>
  <c r="O25" i="8"/>
  <c r="N25" i="8"/>
  <c r="M25" i="8"/>
  <c r="P24" i="8"/>
  <c r="O24" i="8"/>
  <c r="N24" i="8"/>
  <c r="M24" i="8"/>
  <c r="P23" i="8"/>
  <c r="O23" i="8"/>
  <c r="N23" i="8"/>
  <c r="M23" i="8"/>
  <c r="P22" i="8"/>
  <c r="O22" i="8"/>
  <c r="N22" i="8"/>
  <c r="M22" i="8"/>
  <c r="P21" i="8"/>
  <c r="O21" i="8"/>
  <c r="N21" i="8"/>
  <c r="M21" i="8"/>
  <c r="P20" i="8"/>
  <c r="O20" i="8"/>
  <c r="N20" i="8"/>
  <c r="M20" i="8"/>
  <c r="P19" i="8"/>
  <c r="O19" i="8"/>
  <c r="N19" i="8"/>
  <c r="M19" i="8"/>
  <c r="P18" i="8"/>
  <c r="O18" i="8"/>
  <c r="N18" i="8"/>
  <c r="M18" i="8"/>
  <c r="P17" i="8"/>
  <c r="O17" i="8"/>
  <c r="N17" i="8"/>
  <c r="M17" i="8"/>
  <c r="P16" i="8"/>
  <c r="O16" i="8"/>
  <c r="N16" i="8"/>
  <c r="M16" i="8"/>
  <c r="P15" i="8"/>
  <c r="O15" i="8"/>
  <c r="N15" i="8"/>
  <c r="M15" i="8"/>
  <c r="P14" i="8"/>
  <c r="O14" i="8"/>
  <c r="N14" i="8"/>
  <c r="M14" i="8"/>
  <c r="P13" i="8"/>
  <c r="O13" i="8"/>
  <c r="N13" i="8"/>
  <c r="M13" i="8"/>
  <c r="P12" i="8"/>
  <c r="O12" i="8"/>
  <c r="N12" i="8"/>
  <c r="M12" i="8"/>
  <c r="P11" i="8"/>
  <c r="O11" i="8"/>
  <c r="N11" i="8"/>
  <c r="M11" i="8"/>
  <c r="P10" i="8"/>
  <c r="O10" i="8"/>
  <c r="N10" i="8"/>
  <c r="M10" i="8"/>
  <c r="P9" i="8"/>
  <c r="O9" i="8"/>
  <c r="N9" i="8"/>
  <c r="M9" i="8"/>
  <c r="P8" i="8"/>
  <c r="O8" i="8"/>
  <c r="N8" i="8"/>
  <c r="M8" i="8"/>
  <c r="P7" i="8"/>
  <c r="O7" i="8"/>
  <c r="N7" i="8"/>
  <c r="M7" i="8"/>
  <c r="P6" i="8"/>
  <c r="O6" i="8"/>
  <c r="N6" i="8"/>
  <c r="M6" i="8"/>
  <c r="P5" i="8"/>
  <c r="O5" i="8"/>
  <c r="N5" i="8"/>
  <c r="M5" i="8"/>
  <c r="P4" i="8"/>
  <c r="O4" i="8"/>
  <c r="N4" i="8"/>
  <c r="M4" i="8"/>
  <c r="P3" i="8"/>
  <c r="O3" i="8"/>
  <c r="N3" i="8"/>
  <c r="M3" i="8"/>
</calcChain>
</file>

<file path=xl/sharedStrings.xml><?xml version="1.0" encoding="utf-8"?>
<sst xmlns="http://schemas.openxmlformats.org/spreadsheetml/2006/main" count="628" uniqueCount="544">
  <si>
    <t>058</t>
  </si>
  <si>
    <t>031A</t>
  </si>
  <si>
    <t>Primero Básico A</t>
  </si>
  <si>
    <t>Literature</t>
  </si>
  <si>
    <t>P1</t>
  </si>
  <si>
    <t>P2</t>
  </si>
  <si>
    <t>P3</t>
  </si>
  <si>
    <t>P4</t>
  </si>
  <si>
    <t>P5</t>
  </si>
  <si>
    <t>P6</t>
  </si>
  <si>
    <t>Suma</t>
  </si>
  <si>
    <t>ZONA</t>
  </si>
  <si>
    <t>FINAL</t>
  </si>
  <si>
    <t>Nota Prom</t>
  </si>
  <si>
    <t>218040</t>
  </si>
  <si>
    <t>Aguilar Villeda, Gersson Andrés</t>
  </si>
  <si>
    <t>218042</t>
  </si>
  <si>
    <t>Alburez Conde, Eduardo</t>
  </si>
  <si>
    <t>218090</t>
  </si>
  <si>
    <t>Almorza Pérez, André Antonio</t>
  </si>
  <si>
    <t>223112</t>
  </si>
  <si>
    <t>Alvarez Ruano, Diego Antonio</t>
  </si>
  <si>
    <t>218017</t>
  </si>
  <si>
    <t>Bermudez Pinzón, Mia Alessandra</t>
  </si>
  <si>
    <t>218076</t>
  </si>
  <si>
    <t>Bollat Caballeros, Gabriel Esteban</t>
  </si>
  <si>
    <t>218021</t>
  </si>
  <si>
    <t>Cáceres Villeda, Byron Emiliano</t>
  </si>
  <si>
    <t>220128</t>
  </si>
  <si>
    <t>Calderón Parra , Mateo</t>
  </si>
  <si>
    <t>218089</t>
  </si>
  <si>
    <t>Castañeda Ortíz, Esteban</t>
  </si>
  <si>
    <t>218012</t>
  </si>
  <si>
    <t>Castillo Llano, Emilia</t>
  </si>
  <si>
    <t>218034</t>
  </si>
  <si>
    <t>Chacón Pérez, Isabella</t>
  </si>
  <si>
    <t>218147</t>
  </si>
  <si>
    <t>Dardón Barrera, Ana Paula</t>
  </si>
  <si>
    <t>218006</t>
  </si>
  <si>
    <t>Delgado Del Rio, Erwin José</t>
  </si>
  <si>
    <t>218007</t>
  </si>
  <si>
    <t>Domínguez Roldán, Paulina</t>
  </si>
  <si>
    <t>218056</t>
  </si>
  <si>
    <t>Echeverría López, Alejandro</t>
  </si>
  <si>
    <t>221095</t>
  </si>
  <si>
    <t>Figueroa Mayorga , Camila Isabel</t>
  </si>
  <si>
    <t>218072</t>
  </si>
  <si>
    <t>García García , Pablo Andreé</t>
  </si>
  <si>
    <t>218008</t>
  </si>
  <si>
    <t>García Martínez, Ana Gabriela</t>
  </si>
  <si>
    <t>218013</t>
  </si>
  <si>
    <t>García Salas Florían, Dulce María del Pilar</t>
  </si>
  <si>
    <t>223029</t>
  </si>
  <si>
    <t>Gómez Silvestre, Santiago Alejandro</t>
  </si>
  <si>
    <t>218054</t>
  </si>
  <si>
    <t>Hernández Cuevas, Lucía Isabel</t>
  </si>
  <si>
    <t>222105</t>
  </si>
  <si>
    <t>Hsiao Rodríguez, Marcus Rodrigo</t>
  </si>
  <si>
    <t>218085</t>
  </si>
  <si>
    <t>Johnston Aguilera, Emma Daniela</t>
  </si>
  <si>
    <t>218065</t>
  </si>
  <si>
    <t xml:space="preserve">Maldonado Arriola, José Martín </t>
  </si>
  <si>
    <t>218082</t>
  </si>
  <si>
    <t>Maldonado del Valle, Juan Pablo</t>
  </si>
  <si>
    <t>218079</t>
  </si>
  <si>
    <t>Mena Morales, Marcelo</t>
  </si>
  <si>
    <t>218002</t>
  </si>
  <si>
    <t>Mérida Sánchez, Miguel</t>
  </si>
  <si>
    <t>225060</t>
  </si>
  <si>
    <t>Morales Morales, Isabela Sofia</t>
  </si>
  <si>
    <t>218037</t>
  </si>
  <si>
    <t>Oquendo Funes, Santiago Josué</t>
  </si>
  <si>
    <t>218091</t>
  </si>
  <si>
    <t>Ortiz Barnoya, Juan Fernando</t>
  </si>
  <si>
    <t>218026</t>
  </si>
  <si>
    <t>Padilla Padilla, Santiago</t>
  </si>
  <si>
    <t>218010</t>
  </si>
  <si>
    <t>Salazar Siguenza, Laura</t>
  </si>
  <si>
    <t>218144</t>
  </si>
  <si>
    <t>Santamarina Duarte, Pilar</t>
  </si>
  <si>
    <t>218050</t>
  </si>
  <si>
    <t>Vides Kiessner, Mia Kamila</t>
  </si>
  <si>
    <t>218081</t>
  </si>
  <si>
    <t>Vides Segura, María Belén</t>
  </si>
  <si>
    <t>LITER031A</t>
  </si>
  <si>
    <t>031B</t>
  </si>
  <si>
    <t>Primero Básico B</t>
  </si>
  <si>
    <t>218073</t>
  </si>
  <si>
    <t>Aguilar Mejía, Mérida Daniela</t>
  </si>
  <si>
    <t>218099</t>
  </si>
  <si>
    <t>Anguiano Morales, Ricardo André</t>
  </si>
  <si>
    <t>220116</t>
  </si>
  <si>
    <t>Arango de Paz , Samantha</t>
  </si>
  <si>
    <t>218083</t>
  </si>
  <si>
    <t>Barrios Solorzano, Emma Valentina</t>
  </si>
  <si>
    <t>225045</t>
  </si>
  <si>
    <t>Cabrera de la Vega, Carlos Leonardo</t>
  </si>
  <si>
    <t>218011</t>
  </si>
  <si>
    <t>Cáceres Solórzano, Carlos Santiago</t>
  </si>
  <si>
    <t>218100</t>
  </si>
  <si>
    <t>Camacho Chang, Iñaki André</t>
  </si>
  <si>
    <t>224094</t>
  </si>
  <si>
    <t>Cámbara Pérez, Sofia del Rosario</t>
  </si>
  <si>
    <t>218003</t>
  </si>
  <si>
    <t>Cancinos Vasquez, Julian</t>
  </si>
  <si>
    <t>218004</t>
  </si>
  <si>
    <t>Castillo Manzo, José Rafael</t>
  </si>
  <si>
    <t>218044</t>
  </si>
  <si>
    <t>Coronado Camas, Pablo Sebastian</t>
  </si>
  <si>
    <t>218045</t>
  </si>
  <si>
    <t>Crespo Hernández, Graciela Maryline</t>
  </si>
  <si>
    <t>218046</t>
  </si>
  <si>
    <t>Figueroa Ortega, Luis Carlos Adrián</t>
  </si>
  <si>
    <t>218001</t>
  </si>
  <si>
    <t>García Cortéz, David Andrés</t>
  </si>
  <si>
    <t>218014</t>
  </si>
  <si>
    <t>Gil Ruiz, Diego José</t>
  </si>
  <si>
    <t>218063</t>
  </si>
  <si>
    <t>Gudiel Molina, Valeria Alessandra</t>
  </si>
  <si>
    <t>218053</t>
  </si>
  <si>
    <t>Hernández Suchini, Edith Estefanía</t>
  </si>
  <si>
    <t>222087</t>
  </si>
  <si>
    <t>Juárez Castillo, José Eduardo</t>
  </si>
  <si>
    <t>218122</t>
  </si>
  <si>
    <t>King Montenegro, Valeria</t>
  </si>
  <si>
    <t>218067</t>
  </si>
  <si>
    <t>Mencos Arevalo, Juan Fernando</t>
  </si>
  <si>
    <t>218015</t>
  </si>
  <si>
    <t>Monroy Acevedo, Pahola Dulce Maria</t>
  </si>
  <si>
    <t>218077</t>
  </si>
  <si>
    <t>Montoya Mata, Rocío del Pilar</t>
  </si>
  <si>
    <t>218055</t>
  </si>
  <si>
    <t>Najera Gómez, Sara Catalina</t>
  </si>
  <si>
    <t>218049</t>
  </si>
  <si>
    <t>Negreros López, Luna Daenerys</t>
  </si>
  <si>
    <t>218101</t>
  </si>
  <si>
    <t>Oliva Padilla, Ivana</t>
  </si>
  <si>
    <t>218009</t>
  </si>
  <si>
    <t>Ovalle Castillo, Elena Anahí</t>
  </si>
  <si>
    <t>218016</t>
  </si>
  <si>
    <t>Pineda Hernández, David André</t>
  </si>
  <si>
    <t>225062</t>
  </si>
  <si>
    <t>Prádanos Mendizabal, Alfredo José</t>
  </si>
  <si>
    <t>218141</t>
  </si>
  <si>
    <t>Rivas Soto, Karlo Enrique</t>
  </si>
  <si>
    <t>224093</t>
  </si>
  <si>
    <t>Rodríguez Vásquez, Angelo Gabriel</t>
  </si>
  <si>
    <t>225081</t>
  </si>
  <si>
    <t>Sierra Rodas, José Andrés</t>
  </si>
  <si>
    <t>218103</t>
  </si>
  <si>
    <t>Trejo Callejas, Santiago Alessandro</t>
  </si>
  <si>
    <t>218059</t>
  </si>
  <si>
    <t>Turcios Vásquez, Paolo Alejandro</t>
  </si>
  <si>
    <t>218060</t>
  </si>
  <si>
    <t>Urbina Vásquez, Daniela Sofía</t>
  </si>
  <si>
    <t>218029</t>
  </si>
  <si>
    <t>Zuleta Chang, Daniel Alexander</t>
  </si>
  <si>
    <t>LITER031B</t>
  </si>
  <si>
    <t>032A</t>
  </si>
  <si>
    <t>Segundo Básico A</t>
  </si>
  <si>
    <t>217007</t>
  </si>
  <si>
    <t>Aguirre Johnson, Olivia Rose</t>
  </si>
  <si>
    <t>217013</t>
  </si>
  <si>
    <t>Arriola Valdés, Ana Sofía</t>
  </si>
  <si>
    <t>217015</t>
  </si>
  <si>
    <t>Barillas Flores, Sarah</t>
  </si>
  <si>
    <t>217019</t>
  </si>
  <si>
    <t>Calderón Acevedo, Matías</t>
  </si>
  <si>
    <t>217002</t>
  </si>
  <si>
    <t>Carranza Molina, José Andrés</t>
  </si>
  <si>
    <t>217024</t>
  </si>
  <si>
    <t>Chévez Palma, Juan Diego</t>
  </si>
  <si>
    <t>217031</t>
  </si>
  <si>
    <t>Díaz Vives, Sara Roussé</t>
  </si>
  <si>
    <t>217034</t>
  </si>
  <si>
    <t>Fernández Aldana, Gabriel</t>
  </si>
  <si>
    <t>217035</t>
  </si>
  <si>
    <t>Fernández Morales, Isabella</t>
  </si>
  <si>
    <t>217110</t>
  </si>
  <si>
    <t>Gil Ruiz, Anna Kamila</t>
  </si>
  <si>
    <t>217120</t>
  </si>
  <si>
    <t>Giron Woc, Jose Daniel</t>
  </si>
  <si>
    <t>220130</t>
  </si>
  <si>
    <t>Guzmán Schwartz, Katherine Isabel</t>
  </si>
  <si>
    <t>217039</t>
  </si>
  <si>
    <t>Hasse Méndez, Fabio</t>
  </si>
  <si>
    <t>217061</t>
  </si>
  <si>
    <t>Jiménez, Dulce Gabriela</t>
  </si>
  <si>
    <t>217042</t>
  </si>
  <si>
    <t>Jo Cuc, Esteban Guillermo</t>
  </si>
  <si>
    <t>217046</t>
  </si>
  <si>
    <t>Mai Mejía, Chia-Hua Elizabeth</t>
  </si>
  <si>
    <t>217050</t>
  </si>
  <si>
    <t>Ocampo Pérez, Sofía Gabriela</t>
  </si>
  <si>
    <t>217051</t>
  </si>
  <si>
    <t>Ogaldez Fuentes, Nicolle</t>
  </si>
  <si>
    <t>217052</t>
  </si>
  <si>
    <t>Oliva Padilla, Mateo</t>
  </si>
  <si>
    <t>217003</t>
  </si>
  <si>
    <t>Polanco Pelaez, Isabella</t>
  </si>
  <si>
    <t>217068</t>
  </si>
  <si>
    <t>Ramazzini Recinos, Giancarlo David</t>
  </si>
  <si>
    <t>217069</t>
  </si>
  <si>
    <t>Reina Navarijo, Diana Elizabeth</t>
  </si>
  <si>
    <t>217076</t>
  </si>
  <si>
    <t>Rodríguez García, Ian Alejandro</t>
  </si>
  <si>
    <t>217077</t>
  </si>
  <si>
    <t>Saca Roche, Mauricio Esteban</t>
  </si>
  <si>
    <t>217080</t>
  </si>
  <si>
    <t>Salazar Siguenza, Avril</t>
  </si>
  <si>
    <t>217082</t>
  </si>
  <si>
    <t>Sequeira Oliva, José Pablo Gustavo</t>
  </si>
  <si>
    <t>218130</t>
  </si>
  <si>
    <t>Soto Chapas, Matías Guillermo</t>
  </si>
  <si>
    <t>218132</t>
  </si>
  <si>
    <t>Tevalán Lima, Marcela</t>
  </si>
  <si>
    <t>218138</t>
  </si>
  <si>
    <t>Villagrán López, Gabriel Alejandro</t>
  </si>
  <si>
    <t>LITER032A</t>
  </si>
  <si>
    <t>032B</t>
  </si>
  <si>
    <t>Segundo Básico B</t>
  </si>
  <si>
    <t>220127</t>
  </si>
  <si>
    <t>Abascal Herrera, Juanmaria</t>
  </si>
  <si>
    <t>217008</t>
  </si>
  <si>
    <t>Alcazar Sosa, Sofía Isabella</t>
  </si>
  <si>
    <t>217009</t>
  </si>
  <si>
    <t>Alvarez Valladares, Nathalia Marcella</t>
  </si>
  <si>
    <t>218126</t>
  </si>
  <si>
    <t xml:space="preserve">Aparicio Franco, Olivia Lucia </t>
  </si>
  <si>
    <t>217113</t>
  </si>
  <si>
    <t>Castellanos Varela, Pilar</t>
  </si>
  <si>
    <t>217023</t>
  </si>
  <si>
    <t>Chavén Molina, David Esteban</t>
  </si>
  <si>
    <t>217036</t>
  </si>
  <si>
    <t>Flores Loy, Matías Sebastián</t>
  </si>
  <si>
    <t>217108</t>
  </si>
  <si>
    <t>García Orellana, Fatima Valentina</t>
  </si>
  <si>
    <t>217038</t>
  </si>
  <si>
    <t>Girón Morales, Daniella María</t>
  </si>
  <si>
    <t>219097</t>
  </si>
  <si>
    <t>Guerra Corado, Jimena Carolina</t>
  </si>
  <si>
    <t>217040</t>
  </si>
  <si>
    <t>Hernández Gómez, Luis Ignacio</t>
  </si>
  <si>
    <t>222104</t>
  </si>
  <si>
    <t>Hsiao Rodríguez, Albert Sebastian</t>
  </si>
  <si>
    <t>217043</t>
  </si>
  <si>
    <t>Juárez Manzo, María Fernanda</t>
  </si>
  <si>
    <t>219095</t>
  </si>
  <si>
    <t>Mendoza Herrera, Pablo Andrés</t>
  </si>
  <si>
    <t>217048</t>
  </si>
  <si>
    <t>Mérida Sánchez, Theresa Isabela</t>
  </si>
  <si>
    <t>218129</t>
  </si>
  <si>
    <t>Meza García, Ana Fabiola</t>
  </si>
  <si>
    <t>217054</t>
  </si>
  <si>
    <t>Paiz Véliz, Mateo Alejandro</t>
  </si>
  <si>
    <t>217059</t>
  </si>
  <si>
    <t>Pérez Ponce, Ana Paula</t>
  </si>
  <si>
    <t>217060</t>
  </si>
  <si>
    <t>Pineda Hernández, Dafne Saraí</t>
  </si>
  <si>
    <t>217067</t>
  </si>
  <si>
    <t>Ramos Romero, Santiago</t>
  </si>
  <si>
    <t>223078</t>
  </si>
  <si>
    <t>Rodriguez Sazo, Elliot</t>
  </si>
  <si>
    <t>217083</t>
  </si>
  <si>
    <t xml:space="preserve">Sierra Furlán, Fernando Gabriel </t>
  </si>
  <si>
    <t>217084</t>
  </si>
  <si>
    <t>Soberanis Martínez, Valeria</t>
  </si>
  <si>
    <t>218120</t>
  </si>
  <si>
    <t>Soto Letona, Paula Isabella</t>
  </si>
  <si>
    <t>218128</t>
  </si>
  <si>
    <t>Vásquez Aquino, Ernesto</t>
  </si>
  <si>
    <t>217085</t>
  </si>
  <si>
    <t>Vásquez de León, Jorge Fabián</t>
  </si>
  <si>
    <t>217004</t>
  </si>
  <si>
    <t>Vásquez Paniagua, Rodrigo Andrés</t>
  </si>
  <si>
    <t>217087</t>
  </si>
  <si>
    <t>Villatoro Rodríguez, Thiago</t>
  </si>
  <si>
    <t>217005</t>
  </si>
  <si>
    <t>Zeceña Castro, Regina Sophia</t>
  </si>
  <si>
    <t>217090</t>
  </si>
  <si>
    <t>Zúñiga Gutierrez, Camila Beatriz</t>
  </si>
  <si>
    <t>LITER032B</t>
  </si>
  <si>
    <t>033A</t>
  </si>
  <si>
    <t>Tercero Básico A</t>
  </si>
  <si>
    <t>219088</t>
  </si>
  <si>
    <t>Alfaro Sagastume, Adrian</t>
  </si>
  <si>
    <t>216016</t>
  </si>
  <si>
    <t>Asturias Juárez, Mariana</t>
  </si>
  <si>
    <t>216020</t>
  </si>
  <si>
    <t>Bolaños Sandoval, Nicolás</t>
  </si>
  <si>
    <t>216025</t>
  </si>
  <si>
    <t xml:space="preserve">Cifuentes Miranda, Jimena Sofia </t>
  </si>
  <si>
    <t>216029</t>
  </si>
  <si>
    <t>de León Chacón, Ana Isabel</t>
  </si>
  <si>
    <t>216138</t>
  </si>
  <si>
    <t>de León Morales, Carlos Andrés</t>
  </si>
  <si>
    <t>216034</t>
  </si>
  <si>
    <t>Dubois Verbena, Lucca</t>
  </si>
  <si>
    <t>216096</t>
  </si>
  <si>
    <t>España Diaz, Cristian Fernando</t>
  </si>
  <si>
    <t>216039</t>
  </si>
  <si>
    <t>Fuentes Villegas, Luis Andrés</t>
  </si>
  <si>
    <t>216040</t>
  </si>
  <si>
    <t>Galicia Marroquin, Elizabeth Mariel</t>
  </si>
  <si>
    <t>216021</t>
  </si>
  <si>
    <t>García Mirón, Paula Renata</t>
  </si>
  <si>
    <t>216033</t>
  </si>
  <si>
    <t>García Salan, Alexa</t>
  </si>
  <si>
    <t>216048</t>
  </si>
  <si>
    <t>García-Arroba Callejas, Maripaz</t>
  </si>
  <si>
    <t>216097</t>
  </si>
  <si>
    <t>González Alvarado, Daniel André</t>
  </si>
  <si>
    <t>216035</t>
  </si>
  <si>
    <t>Herrera Argueta, Emilia</t>
  </si>
  <si>
    <t>216043</t>
  </si>
  <si>
    <t>Juárez Callejas, Sury Andrea</t>
  </si>
  <si>
    <t>216051</t>
  </si>
  <si>
    <t>Lacan Saraccini, Marcos</t>
  </si>
  <si>
    <t>216149</t>
  </si>
  <si>
    <t>Lao Peng, Jessica</t>
  </si>
  <si>
    <t>216002</t>
  </si>
  <si>
    <t>Mejía Polanco, Camila Alejandra</t>
  </si>
  <si>
    <t>216098</t>
  </si>
  <si>
    <t xml:space="preserve">Mondal Padilla, Marianna Sofía </t>
  </si>
  <si>
    <t>218107</t>
  </si>
  <si>
    <t>Monzón Saenz, Javier Alejandro</t>
  </si>
  <si>
    <t>216038</t>
  </si>
  <si>
    <t>Perdomo Morales, Giulianna</t>
  </si>
  <si>
    <t>216071</t>
  </si>
  <si>
    <t>Pineda Monroy, Isabella</t>
  </si>
  <si>
    <t>216015</t>
  </si>
  <si>
    <t>Ramos Sarg, José Adrián</t>
  </si>
  <si>
    <t>216061</t>
  </si>
  <si>
    <t>Rivas Aceituno, José Andrés</t>
  </si>
  <si>
    <t>216070</t>
  </si>
  <si>
    <t>Rodas Jauregui, Kevin Daniel</t>
  </si>
  <si>
    <t>216047</t>
  </si>
  <si>
    <t>Rubio Sandoval, Guillermo Nicolas</t>
  </si>
  <si>
    <t>216027</t>
  </si>
  <si>
    <t>Santizo Gatica, Valentina</t>
  </si>
  <si>
    <t>216078</t>
  </si>
  <si>
    <t>Vásquez Paniagua, Diego Estuardo</t>
  </si>
  <si>
    <t>219092</t>
  </si>
  <si>
    <t xml:space="preserve">Videz Solares, Diego Armando </t>
  </si>
  <si>
    <t>218104</t>
  </si>
  <si>
    <t>Zamora Sierra, Diego Andrés</t>
  </si>
  <si>
    <t>LITER033A</t>
  </si>
  <si>
    <t>033B</t>
  </si>
  <si>
    <t>Tercero Básico B</t>
  </si>
  <si>
    <t>216080</t>
  </si>
  <si>
    <t>Anguiano Morales, Emma Grace</t>
  </si>
  <si>
    <t>216014</t>
  </si>
  <si>
    <t>Arevalo Martínez, Sebastian</t>
  </si>
  <si>
    <t>216067</t>
  </si>
  <si>
    <t xml:space="preserve">Argueta Mejia , Claudio Harel </t>
  </si>
  <si>
    <t>216081</t>
  </si>
  <si>
    <t>Barrios Castañeda, Santiago</t>
  </si>
  <si>
    <t>216095</t>
  </si>
  <si>
    <t>Cardona Torón, María Alejandra</t>
  </si>
  <si>
    <t>219107</t>
  </si>
  <si>
    <t>Cruz Samayoa, Sofía Alejandra</t>
  </si>
  <si>
    <t>218118</t>
  </si>
  <si>
    <t xml:space="preserve">De La Cruz Maldonado, Fernanda </t>
  </si>
  <si>
    <t>216042</t>
  </si>
  <si>
    <t>Franco De León , Martín</t>
  </si>
  <si>
    <t>216045</t>
  </si>
  <si>
    <t>García Martínez, Abel Esteban</t>
  </si>
  <si>
    <t>216156</t>
  </si>
  <si>
    <t>González Corzántes, Adriana</t>
  </si>
  <si>
    <t>222106</t>
  </si>
  <si>
    <t>González Ríos, Rudgard Adrián</t>
  </si>
  <si>
    <t>216046</t>
  </si>
  <si>
    <t xml:space="preserve">González Samayoa, Gabriel Antonio </t>
  </si>
  <si>
    <t>216160</t>
  </si>
  <si>
    <t>Guerra Loaiza, Mariandré</t>
  </si>
  <si>
    <t>218116</t>
  </si>
  <si>
    <t>Herrera Morales, David Estuardo</t>
  </si>
  <si>
    <t>216050</t>
  </si>
  <si>
    <t>Iscajoc Najarro, Lucia</t>
  </si>
  <si>
    <t>216090</t>
  </si>
  <si>
    <t>López Ruiz, José Gabriel</t>
  </si>
  <si>
    <t>216055</t>
  </si>
  <si>
    <t>López Vasquez, Danilo Caleb</t>
  </si>
  <si>
    <t>216056</t>
  </si>
  <si>
    <t>Marroquín Campaignac, Lara Nicolle</t>
  </si>
  <si>
    <t>216088</t>
  </si>
  <si>
    <t>Mendoza Morales, Solara</t>
  </si>
  <si>
    <t>216068</t>
  </si>
  <si>
    <t>Molina Cruz, Rodrigo</t>
  </si>
  <si>
    <t>216030</t>
  </si>
  <si>
    <t>Montenegro Ordonéz, Juan Pablo</t>
  </si>
  <si>
    <t>216062</t>
  </si>
  <si>
    <t>Montiel Molina, Walter Adrián</t>
  </si>
  <si>
    <t>216017</t>
  </si>
  <si>
    <t>Moscoso Solares, Rafael André</t>
  </si>
  <si>
    <t>218113</t>
  </si>
  <si>
    <t>Palacios Leal , Fatima Montserrat</t>
  </si>
  <si>
    <t>218115</t>
  </si>
  <si>
    <t>Ramos Conde, Sofía Gabriela</t>
  </si>
  <si>
    <t>216111</t>
  </si>
  <si>
    <t>Roca de La Roca, Melissa</t>
  </si>
  <si>
    <t>219106</t>
  </si>
  <si>
    <t xml:space="preserve">Román García, Victoria Marian </t>
  </si>
  <si>
    <t>216073</t>
  </si>
  <si>
    <t>Sequeira Oliva, María Ximena</t>
  </si>
  <si>
    <t>216083</t>
  </si>
  <si>
    <t>Velasquez Abdalla, Valerie Pamela</t>
  </si>
  <si>
    <t>216085</t>
  </si>
  <si>
    <t>Velásquez Molina, Diego Alejandro</t>
  </si>
  <si>
    <t>216084</t>
  </si>
  <si>
    <t>Velásquez Molina, José Fernando</t>
  </si>
  <si>
    <t>LITER033B</t>
  </si>
  <si>
    <t>044A</t>
  </si>
  <si>
    <t>Cuarto Bach CCLL A</t>
  </si>
  <si>
    <t>214006</t>
  </si>
  <si>
    <t>Aguilar Bolaños, Camila</t>
  </si>
  <si>
    <t>214008</t>
  </si>
  <si>
    <t>Aguirre Johnson, Emily Catherine</t>
  </si>
  <si>
    <t>214018</t>
  </si>
  <si>
    <t>Alonzo Cordero, Juan Ignacio</t>
  </si>
  <si>
    <t>216066</t>
  </si>
  <si>
    <t>Arévalo García, Javier David</t>
  </si>
  <si>
    <t>216136</t>
  </si>
  <si>
    <t>Arriola Sanchez, Danna Stephanie</t>
  </si>
  <si>
    <t>214226</t>
  </si>
  <si>
    <t>Cordero Morales, Paulina</t>
  </si>
  <si>
    <t>214301</t>
  </si>
  <si>
    <t>del Cid Figueroa, Rafael</t>
  </si>
  <si>
    <t>214315</t>
  </si>
  <si>
    <t>Díaz Vivés, Arturo Félipe</t>
  </si>
  <si>
    <t>214388</t>
  </si>
  <si>
    <t>García Calderón, Daniela Carolina</t>
  </si>
  <si>
    <t>226040</t>
  </si>
  <si>
    <t>García Ordoñez, Daniel André</t>
  </si>
  <si>
    <t>214493</t>
  </si>
  <si>
    <t>Hernández Gómez, Emiliano</t>
  </si>
  <si>
    <t>214548</t>
  </si>
  <si>
    <t>Lemus Serrano, Elizabeth Rubí</t>
  </si>
  <si>
    <t>214553</t>
  </si>
  <si>
    <t>Leonardo Zambrano, María Andrea</t>
  </si>
  <si>
    <t>216153</t>
  </si>
  <si>
    <t>Loreto Vásquez, Valentina Mia</t>
  </si>
  <si>
    <t>214602</t>
  </si>
  <si>
    <t>Luna Pereda, Sarah Sofía</t>
  </si>
  <si>
    <t>214701</t>
  </si>
  <si>
    <t>Montenegro Reyes, Rony Alejandro</t>
  </si>
  <si>
    <t>214722</t>
  </si>
  <si>
    <t>Morales López, Karla María</t>
  </si>
  <si>
    <t>214752</t>
  </si>
  <si>
    <t>Noriega Gomez, Mariana Isabel</t>
  </si>
  <si>
    <t>214760</t>
  </si>
  <si>
    <t>Ochoa Luna, Jose Javier</t>
  </si>
  <si>
    <t>216077</t>
  </si>
  <si>
    <t>Padilla Padilla, José Miguel</t>
  </si>
  <si>
    <t>214824</t>
  </si>
  <si>
    <t>Pérez Ponce, Andrés José</t>
  </si>
  <si>
    <t>214845</t>
  </si>
  <si>
    <t>Porras Vargas, Rodrigo</t>
  </si>
  <si>
    <t>214853</t>
  </si>
  <si>
    <t>Portillo Gutiérrez, Carlos Joaquin</t>
  </si>
  <si>
    <t>214895</t>
  </si>
  <si>
    <t>Recinos Manzo, Luis Enrique</t>
  </si>
  <si>
    <t>214918</t>
  </si>
  <si>
    <t>Rivas Aceituno, José Eduardo</t>
  </si>
  <si>
    <t>214935</t>
  </si>
  <si>
    <t>Rodríguez García, Luis Armando</t>
  </si>
  <si>
    <t>214936</t>
  </si>
  <si>
    <t>Rodríguez González, Jose Fernando</t>
  </si>
  <si>
    <t>214991</t>
  </si>
  <si>
    <t>Salaverria Rojas, Tomás André</t>
  </si>
  <si>
    <t>215042</t>
  </si>
  <si>
    <t>Sosa Herrera, Fabiana Gabriela</t>
  </si>
  <si>
    <t>215149</t>
  </si>
  <si>
    <t>Soto Godoy, José Daniel</t>
  </si>
  <si>
    <t>215132</t>
  </si>
  <si>
    <t>Zarceño Godoy, Gonzalo</t>
  </si>
  <si>
    <t>LITER044A</t>
  </si>
  <si>
    <t>044B</t>
  </si>
  <si>
    <t>Cuarto Bach CCLL B</t>
  </si>
  <si>
    <t>214094</t>
  </si>
  <si>
    <t>Barillas García, Valeria Nicolle</t>
  </si>
  <si>
    <t>214110</t>
  </si>
  <si>
    <t>Berganza Veliz, Sara María</t>
  </si>
  <si>
    <t>214115</t>
  </si>
  <si>
    <t>Borrayo de León, Camila</t>
  </si>
  <si>
    <t>214116</t>
  </si>
  <si>
    <t>Boy Roca, José Pablo</t>
  </si>
  <si>
    <t>214125</t>
  </si>
  <si>
    <t>Búcaro Sosa, Marco Tulio</t>
  </si>
  <si>
    <t>214166</t>
  </si>
  <si>
    <t>Castellanos Rosemberg, Valeria Sofía</t>
  </si>
  <si>
    <t>216151</t>
  </si>
  <si>
    <t>Cosillo Monteros, Mariana Sofía</t>
  </si>
  <si>
    <t>217103</t>
  </si>
  <si>
    <t>Cruz Agreda, Nicolás Andrés</t>
  </si>
  <si>
    <t>214280</t>
  </si>
  <si>
    <t>de León Hernández, Vanesa Daniela</t>
  </si>
  <si>
    <t>214318</t>
  </si>
  <si>
    <t>Domínguez Roldán, Santiago</t>
  </si>
  <si>
    <t>214320</t>
  </si>
  <si>
    <t>Duarte López, Katherine Frida</t>
  </si>
  <si>
    <t>217097</t>
  </si>
  <si>
    <t>Ericastilla Monroy, Santiago</t>
  </si>
  <si>
    <t>214343</t>
  </si>
  <si>
    <t>Fernández Aldana, Sebastián</t>
  </si>
  <si>
    <t>214396</t>
  </si>
  <si>
    <t>García Maldonado, Julián Emilio</t>
  </si>
  <si>
    <t>214453</t>
  </si>
  <si>
    <t>González Pozuelos, María Victoria</t>
  </si>
  <si>
    <t>214572</t>
  </si>
  <si>
    <t>López Gutiérrez, Daniela Alejandra</t>
  </si>
  <si>
    <t>214609</t>
  </si>
  <si>
    <t>Maldonado Arriola, Juan Marcos</t>
  </si>
  <si>
    <t>219115</t>
  </si>
  <si>
    <t>Manzo Ortega, Marcela</t>
  </si>
  <si>
    <t>221090</t>
  </si>
  <si>
    <t>Marroquin Lacan, Nicolás</t>
  </si>
  <si>
    <t>214668</t>
  </si>
  <si>
    <t>Mendizabal Recinos, Annika María</t>
  </si>
  <si>
    <t>214707</t>
  </si>
  <si>
    <t>Monterroso Rodríguez, Ana Lucía</t>
  </si>
  <si>
    <t>214743</t>
  </si>
  <si>
    <t>Najera Gómez, José Andres</t>
  </si>
  <si>
    <t>214759</t>
  </si>
  <si>
    <t>Ochoa Gálvez, Larissa Isabella</t>
  </si>
  <si>
    <t>214763</t>
  </si>
  <si>
    <t>Olavarrueth Javier, Rafael Estuardo</t>
  </si>
  <si>
    <t>214796</t>
  </si>
  <si>
    <t>Palacios Montenegro, Fernando José</t>
  </si>
  <si>
    <t>214802</t>
  </si>
  <si>
    <t>Palomo Aviles, Mateo Andres</t>
  </si>
  <si>
    <t>214831</t>
  </si>
  <si>
    <t>Pineda Monroy, Santiago</t>
  </si>
  <si>
    <t>214916</t>
  </si>
  <si>
    <t>Ríos Noriega, Martín Estuardo</t>
  </si>
  <si>
    <t>214982</t>
  </si>
  <si>
    <t>Salazar García, Alejandro</t>
  </si>
  <si>
    <t>215062</t>
  </si>
  <si>
    <t>Tejada Alvarado, Nicolás Alejandro</t>
  </si>
  <si>
    <t>215063</t>
  </si>
  <si>
    <t>Tejeda Castellanos, Rochelle Sofía</t>
  </si>
  <si>
    <t>215069</t>
  </si>
  <si>
    <t>Toledo Hurtado, Jose David</t>
  </si>
  <si>
    <t>LITER044B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</si>
</sst>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6"/>
      <color rgb="FF0000FF"/>
      <name val="Tahoma"/>
      <family val="2"/>
    </font>
    <font>
      <b/>
      <sz val="12"/>
      <color rgb="FF008000"/>
      <name val="Tahoma"/>
      <family val="2"/>
    </font>
    <font>
      <b/>
      <sz val="16"/>
      <color rgb="FFFF0000"/>
      <name val="Tahoma"/>
      <family val="2"/>
    </font>
    <font>
      <b/>
      <sz val="12"/>
      <color rgb="FF0000FF"/>
      <name val="Tahoma"/>
      <family val="2"/>
    </font>
    <font>
      <b/>
      <sz val="16"/>
      <color rgb="FFFFFFFF"/>
      <name val="Tahoma"/>
      <family val="2"/>
    </font>
    <font>
      <b/>
      <sz val="12"/>
      <color rgb="FFFF0000"/>
      <name val="Tahoma"/>
      <family val="2"/>
    </font>
    <font>
      <b/>
      <sz val="8"/>
      <color rgb="FF0000FF"/>
      <name val="Tahoma"/>
      <family val="2"/>
    </font>
    <font>
      <b/>
      <sz val="11"/>
      <color rgb="FF0000FF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4" fillId="2" borderId="1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4" fillId="2" borderId="1" xfId="0" applyFont="1" applyFill="1" applyBorder="1" applyAlignment="1"/>
    <xf numFmtId="0" fontId="6" fillId="2" borderId="1" xfId="0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2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9" fillId="0" borderId="1" xfId="0" applyFont="1" applyFill="1" applyBorder="1"/>
    <xf numFmtId="0" fontId="8" fillId="0" borderId="1" xfId="0" applyFont="1" applyFill="1" applyBorder="1"/>
    <xf numFmtId="0" fontId="8" fillId="3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87A48-6953-493E-89D7-B7D4253E303D}">
  <dimension ref="A1:P37"/>
  <sheetViews>
    <sheetView tabSelected="1"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8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</v>
      </c>
      <c r="C1" s="1" t="s">
        <v>2</v>
      </c>
      <c r="D1" s="5" t="s">
        <v>84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14</v>
      </c>
      <c r="B3" s="11">
        <v>1</v>
      </c>
      <c r="C3" s="12" t="s">
        <v>15</v>
      </c>
      <c r="D3" s="13">
        <v>55</v>
      </c>
      <c r="E3" s="13">
        <v>71</v>
      </c>
      <c r="F3" s="13">
        <v>70</v>
      </c>
      <c r="G3" s="14"/>
      <c r="H3" s="13"/>
      <c r="I3" s="13"/>
      <c r="J3" s="13"/>
      <c r="M3">
        <f>D3+E3+F3+G3+H3</f>
        <v>196</v>
      </c>
      <c r="N3">
        <f>D3*0.17+E3*0.17+F3*0.17+G3*0.17+H3*0.17</f>
        <v>33.32</v>
      </c>
      <c r="O3">
        <f>I3*0.15</f>
        <v>0</v>
      </c>
      <c r="P3">
        <f>ROUND(N3+O3,0)</f>
        <v>33</v>
      </c>
    </row>
    <row r="4" spans="1:16" x14ac:dyDescent="0.25">
      <c r="A4" s="11" t="s">
        <v>16</v>
      </c>
      <c r="B4" s="11">
        <v>2</v>
      </c>
      <c r="C4" s="12" t="s">
        <v>17</v>
      </c>
      <c r="D4" s="13">
        <v>71</v>
      </c>
      <c r="E4" s="13">
        <v>75</v>
      </c>
      <c r="F4" s="13">
        <v>60</v>
      </c>
      <c r="G4" s="14"/>
      <c r="H4" s="13"/>
      <c r="I4" s="13"/>
      <c r="J4" s="13"/>
      <c r="M4">
        <f>D4+E4+F4+G4+H4</f>
        <v>206</v>
      </c>
      <c r="N4">
        <f>D4*0.17+E4*0.17+F4*0.17+G4*0.17+H4*0.17</f>
        <v>35.020000000000003</v>
      </c>
      <c r="O4">
        <f>I4*0.15</f>
        <v>0</v>
      </c>
      <c r="P4">
        <f>ROUND(N4+O4,0)</f>
        <v>35</v>
      </c>
    </row>
    <row r="5" spans="1:16" x14ac:dyDescent="0.25">
      <c r="A5" s="11" t="s">
        <v>18</v>
      </c>
      <c r="B5" s="11">
        <v>3</v>
      </c>
      <c r="C5" s="12" t="s">
        <v>19</v>
      </c>
      <c r="D5" s="13">
        <v>50</v>
      </c>
      <c r="E5" s="13">
        <v>55</v>
      </c>
      <c r="F5" s="13">
        <v>56</v>
      </c>
      <c r="G5" s="14"/>
      <c r="H5" s="13"/>
      <c r="I5" s="13"/>
      <c r="J5" s="13"/>
      <c r="M5">
        <f>D5+E5+F5+G5+H5</f>
        <v>161</v>
      </c>
      <c r="N5">
        <f>D5*0.17+E5*0.17+F5*0.17+G5*0.17+H5*0.17</f>
        <v>27.370000000000005</v>
      </c>
      <c r="O5">
        <f>I5*0.15</f>
        <v>0</v>
      </c>
      <c r="P5">
        <f>ROUND(N5+O5,0)</f>
        <v>27</v>
      </c>
    </row>
    <row r="6" spans="1:16" x14ac:dyDescent="0.25">
      <c r="A6" s="11" t="s">
        <v>20</v>
      </c>
      <c r="B6" s="11">
        <v>4</v>
      </c>
      <c r="C6" s="12" t="s">
        <v>21</v>
      </c>
      <c r="D6" s="13">
        <v>60</v>
      </c>
      <c r="E6" s="13">
        <v>73</v>
      </c>
      <c r="F6" s="13">
        <v>74</v>
      </c>
      <c r="G6" s="14"/>
      <c r="H6" s="13"/>
      <c r="I6" s="13"/>
      <c r="J6" s="13"/>
      <c r="M6">
        <f>D6+E6+F6+G6+H6</f>
        <v>207</v>
      </c>
      <c r="N6">
        <f>D6*0.17+E6*0.17+F6*0.17+G6*0.17+H6*0.17</f>
        <v>35.19</v>
      </c>
      <c r="O6">
        <f>I6*0.15</f>
        <v>0</v>
      </c>
      <c r="P6">
        <f>ROUND(N6+O6,0)</f>
        <v>35</v>
      </c>
    </row>
    <row r="7" spans="1:16" x14ac:dyDescent="0.25">
      <c r="A7" s="11" t="s">
        <v>22</v>
      </c>
      <c r="B7" s="11">
        <v>5</v>
      </c>
      <c r="C7" s="12" t="s">
        <v>23</v>
      </c>
      <c r="D7" s="13">
        <v>80</v>
      </c>
      <c r="E7" s="13">
        <v>80</v>
      </c>
      <c r="F7" s="13">
        <v>92</v>
      </c>
      <c r="G7" s="14"/>
      <c r="H7" s="13"/>
      <c r="I7" s="13"/>
      <c r="J7" s="13"/>
      <c r="M7">
        <f>D7+E7+F7+G7+H7</f>
        <v>252</v>
      </c>
      <c r="N7">
        <f>D7*0.17+E7*0.17+F7*0.17+G7*0.17+H7*0.17</f>
        <v>42.84</v>
      </c>
      <c r="O7">
        <f>I7*0.15</f>
        <v>0</v>
      </c>
      <c r="P7">
        <f>ROUND(N7+O7,0)</f>
        <v>43</v>
      </c>
    </row>
    <row r="8" spans="1:16" x14ac:dyDescent="0.25">
      <c r="A8" s="11" t="s">
        <v>24</v>
      </c>
      <c r="B8" s="11">
        <v>6</v>
      </c>
      <c r="C8" s="12" t="s">
        <v>25</v>
      </c>
      <c r="D8" s="13">
        <v>70</v>
      </c>
      <c r="E8" s="13">
        <v>80</v>
      </c>
      <c r="F8" s="13">
        <v>73</v>
      </c>
      <c r="G8" s="14"/>
      <c r="H8" s="13"/>
      <c r="I8" s="13"/>
      <c r="J8" s="13"/>
      <c r="M8">
        <f>D8+E8+F8+G8+H8</f>
        <v>223</v>
      </c>
      <c r="N8">
        <f>D8*0.17+E8*0.17+F8*0.17+G8*0.17+H8*0.17</f>
        <v>37.909999999999997</v>
      </c>
      <c r="O8">
        <f>I8*0.15</f>
        <v>0</v>
      </c>
      <c r="P8">
        <f>ROUND(N8+O8,0)</f>
        <v>38</v>
      </c>
    </row>
    <row r="9" spans="1:16" x14ac:dyDescent="0.25">
      <c r="A9" s="11" t="s">
        <v>26</v>
      </c>
      <c r="B9" s="11">
        <v>7</v>
      </c>
      <c r="C9" s="12" t="s">
        <v>27</v>
      </c>
      <c r="D9" s="13">
        <v>75</v>
      </c>
      <c r="E9" s="13">
        <v>80</v>
      </c>
      <c r="F9" s="13">
        <v>64</v>
      </c>
      <c r="G9" s="14"/>
      <c r="H9" s="13"/>
      <c r="I9" s="13"/>
      <c r="J9" s="13"/>
      <c r="M9">
        <f>D9+E9+F9+G9+H9</f>
        <v>219</v>
      </c>
      <c r="N9">
        <f>D9*0.17+E9*0.17+F9*0.17+G9*0.17+H9*0.17</f>
        <v>37.230000000000004</v>
      </c>
      <c r="O9">
        <f>I9*0.15</f>
        <v>0</v>
      </c>
      <c r="P9">
        <f>ROUND(N9+O9,0)</f>
        <v>37</v>
      </c>
    </row>
    <row r="10" spans="1:16" x14ac:dyDescent="0.25">
      <c r="A10" s="11" t="s">
        <v>28</v>
      </c>
      <c r="B10" s="11">
        <v>8</v>
      </c>
      <c r="C10" s="12" t="s">
        <v>29</v>
      </c>
      <c r="D10" s="13">
        <v>81</v>
      </c>
      <c r="E10" s="13">
        <v>84</v>
      </c>
      <c r="F10" s="13">
        <v>100</v>
      </c>
      <c r="G10" s="14"/>
      <c r="H10" s="13"/>
      <c r="I10" s="13"/>
      <c r="J10" s="13"/>
      <c r="M10">
        <f>D10+E10+F10+G10+H10</f>
        <v>265</v>
      </c>
      <c r="N10">
        <f>D10*0.17+E10*0.17+F10*0.17+G10*0.17+H10*0.17</f>
        <v>45.050000000000004</v>
      </c>
      <c r="O10">
        <f>I10*0.15</f>
        <v>0</v>
      </c>
      <c r="P10">
        <f>ROUND(N10+O10,0)</f>
        <v>45</v>
      </c>
    </row>
    <row r="11" spans="1:16" x14ac:dyDescent="0.25">
      <c r="A11" s="11" t="s">
        <v>30</v>
      </c>
      <c r="B11" s="11">
        <v>9</v>
      </c>
      <c r="C11" s="12" t="s">
        <v>31</v>
      </c>
      <c r="D11" s="13">
        <v>80</v>
      </c>
      <c r="E11" s="13">
        <v>85</v>
      </c>
      <c r="F11" s="13">
        <v>78</v>
      </c>
      <c r="G11" s="14"/>
      <c r="H11" s="13"/>
      <c r="I11" s="13"/>
      <c r="J11" s="13"/>
      <c r="M11">
        <f>D11+E11+F11+G11+H11</f>
        <v>243</v>
      </c>
      <c r="N11">
        <f>D11*0.17+E11*0.17+F11*0.17+G11*0.17+H11*0.17</f>
        <v>41.31</v>
      </c>
      <c r="O11">
        <f>I11*0.15</f>
        <v>0</v>
      </c>
      <c r="P11">
        <f>ROUND(N11+O11,0)</f>
        <v>41</v>
      </c>
    </row>
    <row r="12" spans="1:16" x14ac:dyDescent="0.25">
      <c r="A12" s="11" t="s">
        <v>32</v>
      </c>
      <c r="B12" s="11">
        <v>10</v>
      </c>
      <c r="C12" s="12" t="s">
        <v>33</v>
      </c>
      <c r="D12" s="13">
        <v>77</v>
      </c>
      <c r="E12" s="13">
        <v>86</v>
      </c>
      <c r="F12" s="13">
        <v>78</v>
      </c>
      <c r="G12" s="14"/>
      <c r="H12" s="13"/>
      <c r="I12" s="13"/>
      <c r="J12" s="13"/>
      <c r="M12">
        <f>D12+E12+F12+G12+H12</f>
        <v>241</v>
      </c>
      <c r="N12">
        <f>D12*0.17+E12*0.17+F12*0.17+G12*0.17+H12*0.17</f>
        <v>40.97</v>
      </c>
      <c r="O12">
        <f>I12*0.15</f>
        <v>0</v>
      </c>
      <c r="P12">
        <f>ROUND(N12+O12,0)</f>
        <v>41</v>
      </c>
    </row>
    <row r="13" spans="1:16" x14ac:dyDescent="0.25">
      <c r="A13" s="11" t="s">
        <v>34</v>
      </c>
      <c r="B13" s="11">
        <v>11</v>
      </c>
      <c r="C13" s="12" t="s">
        <v>35</v>
      </c>
      <c r="D13" s="13">
        <v>74</v>
      </c>
      <c r="E13" s="13">
        <v>76</v>
      </c>
      <c r="F13" s="13">
        <v>70</v>
      </c>
      <c r="G13" s="14"/>
      <c r="H13" s="13"/>
      <c r="I13" s="13"/>
      <c r="J13" s="13"/>
      <c r="M13">
        <f>D13+E13+F13+G13+H13</f>
        <v>220</v>
      </c>
      <c r="N13">
        <f>D13*0.17+E13*0.17+F13*0.17+G13*0.17+H13*0.17</f>
        <v>37.4</v>
      </c>
      <c r="O13">
        <f>I13*0.15</f>
        <v>0</v>
      </c>
      <c r="P13">
        <f>ROUND(N13+O13,0)</f>
        <v>37</v>
      </c>
    </row>
    <row r="14" spans="1:16" x14ac:dyDescent="0.25">
      <c r="A14" s="11" t="s">
        <v>36</v>
      </c>
      <c r="B14" s="11">
        <v>12</v>
      </c>
      <c r="C14" s="12" t="s">
        <v>37</v>
      </c>
      <c r="D14" s="13">
        <v>73</v>
      </c>
      <c r="E14" s="13">
        <v>88</v>
      </c>
      <c r="F14" s="13">
        <v>87</v>
      </c>
      <c r="G14" s="14"/>
      <c r="H14" s="13"/>
      <c r="I14" s="13"/>
      <c r="J14" s="13"/>
      <c r="M14">
        <f>D14+E14+F14+G14+H14</f>
        <v>248</v>
      </c>
      <c r="N14">
        <f>D14*0.17+E14*0.17+F14*0.17+G14*0.17+H14*0.17</f>
        <v>42.160000000000004</v>
      </c>
      <c r="O14">
        <f>I14*0.15</f>
        <v>0</v>
      </c>
      <c r="P14">
        <f>ROUND(N14+O14,0)</f>
        <v>42</v>
      </c>
    </row>
    <row r="15" spans="1:16" x14ac:dyDescent="0.25">
      <c r="A15" s="11" t="s">
        <v>38</v>
      </c>
      <c r="B15" s="11">
        <v>13</v>
      </c>
      <c r="C15" s="12" t="s">
        <v>39</v>
      </c>
      <c r="D15" s="13">
        <v>66</v>
      </c>
      <c r="E15" s="13">
        <v>75</v>
      </c>
      <c r="F15" s="13">
        <v>74</v>
      </c>
      <c r="G15" s="14"/>
      <c r="H15" s="13"/>
      <c r="I15" s="13"/>
      <c r="J15" s="13"/>
      <c r="M15">
        <f>D15+E15+F15+G15+H15</f>
        <v>215</v>
      </c>
      <c r="N15">
        <f>D15*0.17+E15*0.17+F15*0.17+G15*0.17+H15*0.17</f>
        <v>36.550000000000004</v>
      </c>
      <c r="O15">
        <f>I15*0.15</f>
        <v>0</v>
      </c>
      <c r="P15">
        <f>ROUND(N15+O15,0)</f>
        <v>37</v>
      </c>
    </row>
    <row r="16" spans="1:16" x14ac:dyDescent="0.25">
      <c r="A16" s="11" t="s">
        <v>40</v>
      </c>
      <c r="B16" s="11">
        <v>14</v>
      </c>
      <c r="C16" s="12" t="s">
        <v>41</v>
      </c>
      <c r="D16" s="13">
        <v>90</v>
      </c>
      <c r="E16" s="13">
        <v>85</v>
      </c>
      <c r="F16" s="13">
        <v>100</v>
      </c>
      <c r="G16" s="14"/>
      <c r="H16" s="13"/>
      <c r="I16" s="13"/>
      <c r="J16" s="13"/>
      <c r="M16">
        <f>D16+E16+F16+G16+H16</f>
        <v>275</v>
      </c>
      <c r="N16">
        <f>D16*0.17+E16*0.17+F16*0.17+G16*0.17+H16*0.17</f>
        <v>46.75</v>
      </c>
      <c r="O16">
        <f>I16*0.15</f>
        <v>0</v>
      </c>
      <c r="P16">
        <f>ROUND(N16+O16,0)</f>
        <v>47</v>
      </c>
    </row>
    <row r="17" spans="1:16" x14ac:dyDescent="0.25">
      <c r="A17" s="11" t="s">
        <v>42</v>
      </c>
      <c r="B17" s="11">
        <v>15</v>
      </c>
      <c r="C17" s="12" t="s">
        <v>43</v>
      </c>
      <c r="D17" s="13">
        <v>71</v>
      </c>
      <c r="E17" s="13">
        <v>70</v>
      </c>
      <c r="F17" s="13">
        <v>71</v>
      </c>
      <c r="G17" s="14"/>
      <c r="H17" s="13"/>
      <c r="I17" s="13"/>
      <c r="J17" s="13"/>
      <c r="M17">
        <f>D17+E17+F17+G17+H17</f>
        <v>212</v>
      </c>
      <c r="N17">
        <f>D17*0.17+E17*0.17+F17*0.17+G17*0.17+H17*0.17</f>
        <v>36.04</v>
      </c>
      <c r="O17">
        <f>I17*0.15</f>
        <v>0</v>
      </c>
      <c r="P17">
        <f>ROUND(N17+O17,0)</f>
        <v>36</v>
      </c>
    </row>
    <row r="18" spans="1:16" x14ac:dyDescent="0.25">
      <c r="A18" s="11" t="s">
        <v>44</v>
      </c>
      <c r="B18" s="11">
        <v>16</v>
      </c>
      <c r="C18" s="12" t="s">
        <v>45</v>
      </c>
      <c r="D18" s="13">
        <v>72</v>
      </c>
      <c r="E18" s="13">
        <v>68</v>
      </c>
      <c r="F18" s="13">
        <v>76</v>
      </c>
      <c r="G18" s="14"/>
      <c r="H18" s="13"/>
      <c r="I18" s="13"/>
      <c r="J18" s="13"/>
      <c r="M18">
        <f>D18+E18+F18+G18+H18</f>
        <v>216</v>
      </c>
      <c r="N18">
        <f>D18*0.17+E18*0.17+F18*0.17+G18*0.17+H18*0.17</f>
        <v>36.72</v>
      </c>
      <c r="O18">
        <f>I18*0.15</f>
        <v>0</v>
      </c>
      <c r="P18">
        <f>ROUND(N18+O18,0)</f>
        <v>37</v>
      </c>
    </row>
    <row r="19" spans="1:16" x14ac:dyDescent="0.25">
      <c r="A19" s="11" t="s">
        <v>46</v>
      </c>
      <c r="B19" s="11">
        <v>17</v>
      </c>
      <c r="C19" s="12" t="s">
        <v>47</v>
      </c>
      <c r="D19" s="13">
        <v>77</v>
      </c>
      <c r="E19" s="13">
        <v>80</v>
      </c>
      <c r="F19" s="13">
        <v>81</v>
      </c>
      <c r="G19" s="14"/>
      <c r="H19" s="13"/>
      <c r="I19" s="13"/>
      <c r="J19" s="13"/>
      <c r="M19">
        <f>D19+E19+F19+G19+H19</f>
        <v>238</v>
      </c>
      <c r="N19">
        <f>D19*0.17+E19*0.17+F19*0.17+G19*0.17+H19*0.17</f>
        <v>40.460000000000008</v>
      </c>
      <c r="O19">
        <f>I19*0.15</f>
        <v>0</v>
      </c>
      <c r="P19">
        <f>ROUND(N19+O19,0)</f>
        <v>40</v>
      </c>
    </row>
    <row r="20" spans="1:16" x14ac:dyDescent="0.25">
      <c r="A20" s="11" t="s">
        <v>48</v>
      </c>
      <c r="B20" s="11">
        <v>18</v>
      </c>
      <c r="C20" s="12" t="s">
        <v>49</v>
      </c>
      <c r="D20" s="13">
        <v>70</v>
      </c>
      <c r="E20" s="13">
        <v>90</v>
      </c>
      <c r="F20" s="13">
        <v>86</v>
      </c>
      <c r="G20" s="14"/>
      <c r="H20" s="13"/>
      <c r="I20" s="13"/>
      <c r="J20" s="13"/>
      <c r="M20">
        <f>D20+E20+F20+G20+H20</f>
        <v>246</v>
      </c>
      <c r="N20">
        <f>D20*0.17+E20*0.17+F20*0.17+G20*0.17+H20*0.17</f>
        <v>41.820000000000007</v>
      </c>
      <c r="O20">
        <f>I20*0.15</f>
        <v>0</v>
      </c>
      <c r="P20">
        <f>ROUND(N20+O20,0)</f>
        <v>42</v>
      </c>
    </row>
    <row r="21" spans="1:16" x14ac:dyDescent="0.25">
      <c r="A21" s="11" t="s">
        <v>50</v>
      </c>
      <c r="B21" s="11">
        <v>19</v>
      </c>
      <c r="C21" s="12" t="s">
        <v>51</v>
      </c>
      <c r="D21" s="13">
        <v>50</v>
      </c>
      <c r="E21" s="13">
        <v>62</v>
      </c>
      <c r="F21" s="13">
        <v>68</v>
      </c>
      <c r="G21" s="14"/>
      <c r="H21" s="13"/>
      <c r="I21" s="13"/>
      <c r="J21" s="13"/>
      <c r="M21">
        <f>D21+E21+F21+G21+H21</f>
        <v>180</v>
      </c>
      <c r="N21">
        <f>D21*0.17+E21*0.17+F21*0.17+G21*0.17+H21*0.17</f>
        <v>30.6</v>
      </c>
      <c r="O21">
        <f>I21*0.15</f>
        <v>0</v>
      </c>
      <c r="P21">
        <f>ROUND(N21+O21,0)</f>
        <v>31</v>
      </c>
    </row>
    <row r="22" spans="1:16" x14ac:dyDescent="0.25">
      <c r="A22" s="11" t="s">
        <v>52</v>
      </c>
      <c r="B22" s="11">
        <v>20</v>
      </c>
      <c r="C22" s="12" t="s">
        <v>53</v>
      </c>
      <c r="D22" s="13">
        <v>71</v>
      </c>
      <c r="E22" s="13">
        <v>64</v>
      </c>
      <c r="F22" s="13">
        <v>68</v>
      </c>
      <c r="G22" s="14"/>
      <c r="H22" s="13"/>
      <c r="I22" s="13"/>
      <c r="J22" s="13"/>
      <c r="M22">
        <f>D22+E22+F22+G22+H22</f>
        <v>203</v>
      </c>
      <c r="N22">
        <f>D22*0.17+E22*0.17+F22*0.17+G22*0.17+H22*0.17</f>
        <v>34.510000000000005</v>
      </c>
      <c r="O22">
        <f>I22*0.15</f>
        <v>0</v>
      </c>
      <c r="P22">
        <f>ROUND(N22+O22,0)</f>
        <v>35</v>
      </c>
    </row>
    <row r="23" spans="1:16" x14ac:dyDescent="0.25">
      <c r="A23" s="11" t="s">
        <v>54</v>
      </c>
      <c r="B23" s="11">
        <v>21</v>
      </c>
      <c r="C23" s="12" t="s">
        <v>55</v>
      </c>
      <c r="D23" s="13">
        <v>88</v>
      </c>
      <c r="E23" s="13">
        <v>90</v>
      </c>
      <c r="F23" s="13">
        <v>95</v>
      </c>
      <c r="G23" s="14"/>
      <c r="H23" s="13"/>
      <c r="I23" s="13"/>
      <c r="J23" s="13"/>
      <c r="M23">
        <f>D23+E23+F23+G23+H23</f>
        <v>273</v>
      </c>
      <c r="N23">
        <f>D23*0.17+E23*0.17+F23*0.17+G23*0.17+H23*0.17</f>
        <v>46.410000000000004</v>
      </c>
      <c r="O23">
        <f>I23*0.15</f>
        <v>0</v>
      </c>
      <c r="P23">
        <f>ROUND(N23+O23,0)</f>
        <v>46</v>
      </c>
    </row>
    <row r="24" spans="1:16" x14ac:dyDescent="0.25">
      <c r="A24" s="11" t="s">
        <v>56</v>
      </c>
      <c r="B24" s="11">
        <v>22</v>
      </c>
      <c r="C24" s="12" t="s">
        <v>57</v>
      </c>
      <c r="D24" s="13">
        <v>90</v>
      </c>
      <c r="E24" s="13">
        <v>80</v>
      </c>
      <c r="F24" s="13">
        <v>74</v>
      </c>
      <c r="G24" s="14"/>
      <c r="H24" s="13"/>
      <c r="I24" s="13"/>
      <c r="J24" s="13"/>
      <c r="M24">
        <f>D24+E24+F24+G24+H24</f>
        <v>244</v>
      </c>
      <c r="N24">
        <f>D24*0.17+E24*0.17+F24*0.17+G24*0.17+H24*0.17</f>
        <v>41.480000000000004</v>
      </c>
      <c r="O24">
        <f>I24*0.15</f>
        <v>0</v>
      </c>
      <c r="P24">
        <f>ROUND(N24+O24,0)</f>
        <v>41</v>
      </c>
    </row>
    <row r="25" spans="1:16" x14ac:dyDescent="0.25">
      <c r="A25" s="11" t="s">
        <v>58</v>
      </c>
      <c r="B25" s="11">
        <v>23</v>
      </c>
      <c r="C25" s="12" t="s">
        <v>59</v>
      </c>
      <c r="D25" s="13">
        <v>77</v>
      </c>
      <c r="E25" s="13">
        <v>80</v>
      </c>
      <c r="F25" s="13">
        <v>88</v>
      </c>
      <c r="G25" s="14"/>
      <c r="H25" s="13"/>
      <c r="I25" s="13"/>
      <c r="J25" s="13"/>
      <c r="M25">
        <f>D25+E25+F25+G25+H25</f>
        <v>245</v>
      </c>
      <c r="N25">
        <f>D25*0.17+E25*0.17+F25*0.17+G25*0.17+H25*0.17</f>
        <v>41.650000000000006</v>
      </c>
      <c r="O25">
        <f>I25*0.15</f>
        <v>0</v>
      </c>
      <c r="P25">
        <f>ROUND(N25+O25,0)</f>
        <v>42</v>
      </c>
    </row>
    <row r="26" spans="1:16" x14ac:dyDescent="0.25">
      <c r="A26" s="11" t="s">
        <v>60</v>
      </c>
      <c r="B26" s="11">
        <v>24</v>
      </c>
      <c r="C26" s="12" t="s">
        <v>61</v>
      </c>
      <c r="D26" s="13">
        <v>93</v>
      </c>
      <c r="E26" s="13">
        <v>90</v>
      </c>
      <c r="F26" s="13">
        <v>94</v>
      </c>
      <c r="G26" s="14"/>
      <c r="H26" s="13"/>
      <c r="I26" s="13"/>
      <c r="J26" s="13"/>
      <c r="M26">
        <f>D26+E26+F26+G26+H26</f>
        <v>277</v>
      </c>
      <c r="N26">
        <f>D26*0.17+E26*0.17+F26*0.17+G26*0.17+H26*0.17</f>
        <v>47.09</v>
      </c>
      <c r="O26">
        <f>I26*0.15</f>
        <v>0</v>
      </c>
      <c r="P26">
        <f>ROUND(N26+O26,0)</f>
        <v>47</v>
      </c>
    </row>
    <row r="27" spans="1:16" x14ac:dyDescent="0.25">
      <c r="A27" s="11" t="s">
        <v>62</v>
      </c>
      <c r="B27" s="11">
        <v>25</v>
      </c>
      <c r="C27" s="12" t="s">
        <v>63</v>
      </c>
      <c r="D27" s="13">
        <v>80</v>
      </c>
      <c r="E27" s="13">
        <v>62</v>
      </c>
      <c r="F27" s="13">
        <v>89</v>
      </c>
      <c r="G27" s="14"/>
      <c r="H27" s="13"/>
      <c r="I27" s="13"/>
      <c r="J27" s="13"/>
      <c r="M27">
        <f>D27+E27+F27+G27+H27</f>
        <v>231</v>
      </c>
      <c r="N27">
        <f>D27*0.17+E27*0.17+F27*0.17+G27*0.17+H27*0.17</f>
        <v>39.270000000000003</v>
      </c>
      <c r="O27">
        <f>I27*0.15</f>
        <v>0</v>
      </c>
      <c r="P27">
        <f>ROUND(N27+O27,0)</f>
        <v>39</v>
      </c>
    </row>
    <row r="28" spans="1:16" x14ac:dyDescent="0.25">
      <c r="A28" s="11" t="s">
        <v>64</v>
      </c>
      <c r="B28" s="11">
        <v>26</v>
      </c>
      <c r="C28" s="12" t="s">
        <v>65</v>
      </c>
      <c r="D28" s="13">
        <v>76</v>
      </c>
      <c r="E28" s="13">
        <v>85</v>
      </c>
      <c r="F28" s="13">
        <v>77</v>
      </c>
      <c r="G28" s="14"/>
      <c r="H28" s="13"/>
      <c r="I28" s="13"/>
      <c r="J28" s="13"/>
      <c r="M28">
        <f>D28+E28+F28+G28+H28</f>
        <v>238</v>
      </c>
      <c r="N28">
        <f>D28*0.17+E28*0.17+F28*0.17+G28*0.17+H28*0.17</f>
        <v>40.460000000000008</v>
      </c>
      <c r="O28">
        <f>I28*0.15</f>
        <v>0</v>
      </c>
      <c r="P28">
        <f>ROUND(N28+O28,0)</f>
        <v>40</v>
      </c>
    </row>
    <row r="29" spans="1:16" x14ac:dyDescent="0.25">
      <c r="A29" s="11" t="s">
        <v>66</v>
      </c>
      <c r="B29" s="11">
        <v>27</v>
      </c>
      <c r="C29" s="12" t="s">
        <v>67</v>
      </c>
      <c r="D29" s="13">
        <v>90</v>
      </c>
      <c r="E29" s="13">
        <v>70</v>
      </c>
      <c r="F29" s="13">
        <v>70</v>
      </c>
      <c r="G29" s="14"/>
      <c r="H29" s="13"/>
      <c r="I29" s="13"/>
      <c r="J29" s="13"/>
      <c r="M29">
        <f>D29+E29+F29+G29+H29</f>
        <v>230</v>
      </c>
      <c r="N29">
        <f>D29*0.17+E29*0.17+F29*0.17+G29*0.17+H29*0.17</f>
        <v>39.1</v>
      </c>
      <c r="O29">
        <f>I29*0.15</f>
        <v>0</v>
      </c>
      <c r="P29">
        <f>ROUND(N29+O29,0)</f>
        <v>39</v>
      </c>
    </row>
    <row r="30" spans="1:16" x14ac:dyDescent="0.25">
      <c r="A30" s="11" t="s">
        <v>68</v>
      </c>
      <c r="B30" s="11">
        <v>28</v>
      </c>
      <c r="C30" s="12" t="s">
        <v>69</v>
      </c>
      <c r="D30" s="13">
        <v>75</v>
      </c>
      <c r="E30" s="13">
        <v>76</v>
      </c>
      <c r="F30" s="13">
        <v>73</v>
      </c>
      <c r="G30" s="14"/>
      <c r="H30" s="13"/>
      <c r="I30" s="13"/>
      <c r="J30" s="13"/>
      <c r="M30">
        <f>D30+E30+F30+G30+H30</f>
        <v>224</v>
      </c>
      <c r="N30">
        <f>D30*0.17+E30*0.17+F30*0.17+G30*0.17+H30*0.17</f>
        <v>38.08</v>
      </c>
      <c r="O30">
        <f>I30*0.15</f>
        <v>0</v>
      </c>
      <c r="P30">
        <f>ROUND(N30+O30,0)</f>
        <v>38</v>
      </c>
    </row>
    <row r="31" spans="1:16" x14ac:dyDescent="0.25">
      <c r="A31" s="11" t="s">
        <v>70</v>
      </c>
      <c r="B31" s="11">
        <v>29</v>
      </c>
      <c r="C31" s="12" t="s">
        <v>71</v>
      </c>
      <c r="D31" s="13">
        <v>97</v>
      </c>
      <c r="E31" s="13">
        <v>91</v>
      </c>
      <c r="F31" s="13">
        <v>97</v>
      </c>
      <c r="G31" s="14"/>
      <c r="H31" s="13"/>
      <c r="I31" s="13"/>
      <c r="J31" s="13"/>
      <c r="M31">
        <f>D31+E31+F31+G31+H31</f>
        <v>285</v>
      </c>
      <c r="N31">
        <f>D31*0.17+E31*0.17+F31*0.17+G31*0.17+H31*0.17</f>
        <v>48.45</v>
      </c>
      <c r="O31">
        <f>I31*0.15</f>
        <v>0</v>
      </c>
      <c r="P31">
        <f>ROUND(N31+O31,0)</f>
        <v>48</v>
      </c>
    </row>
    <row r="32" spans="1:16" x14ac:dyDescent="0.25">
      <c r="A32" s="11" t="s">
        <v>72</v>
      </c>
      <c r="B32" s="11">
        <v>30</v>
      </c>
      <c r="C32" s="12" t="s">
        <v>73</v>
      </c>
      <c r="D32" s="13">
        <v>60</v>
      </c>
      <c r="E32" s="13">
        <v>75</v>
      </c>
      <c r="F32" s="13">
        <v>72</v>
      </c>
      <c r="G32" s="14"/>
      <c r="H32" s="13"/>
      <c r="I32" s="13"/>
      <c r="J32" s="13"/>
      <c r="M32">
        <f>D32+E32+F32+G32+H32</f>
        <v>207</v>
      </c>
      <c r="N32">
        <f>D32*0.17+E32*0.17+F32*0.17+G32*0.17+H32*0.17</f>
        <v>35.190000000000005</v>
      </c>
      <c r="O32">
        <f>I32*0.15</f>
        <v>0</v>
      </c>
      <c r="P32">
        <f>ROUND(N32+O32,0)</f>
        <v>35</v>
      </c>
    </row>
    <row r="33" spans="1:16" x14ac:dyDescent="0.25">
      <c r="A33" s="11" t="s">
        <v>74</v>
      </c>
      <c r="B33" s="11">
        <v>31</v>
      </c>
      <c r="C33" s="12" t="s">
        <v>75</v>
      </c>
      <c r="D33" s="13">
        <v>61</v>
      </c>
      <c r="E33" s="13">
        <v>72</v>
      </c>
      <c r="F33" s="13">
        <v>73</v>
      </c>
      <c r="G33" s="14"/>
      <c r="H33" s="13"/>
      <c r="I33" s="13"/>
      <c r="J33" s="13"/>
      <c r="M33">
        <f>D33+E33+F33+G33+H33</f>
        <v>206</v>
      </c>
      <c r="N33">
        <f>D33*0.17+E33*0.17+F33*0.17+G33*0.17+H33*0.17</f>
        <v>35.019999999999996</v>
      </c>
      <c r="O33">
        <f>I33*0.15</f>
        <v>0</v>
      </c>
      <c r="P33">
        <f>ROUND(N33+O33,0)</f>
        <v>35</v>
      </c>
    </row>
    <row r="34" spans="1:16" x14ac:dyDescent="0.25">
      <c r="A34" s="11" t="s">
        <v>76</v>
      </c>
      <c r="B34" s="11">
        <v>32</v>
      </c>
      <c r="C34" s="12" t="s">
        <v>77</v>
      </c>
      <c r="D34" s="13">
        <v>75</v>
      </c>
      <c r="E34" s="13">
        <v>66</v>
      </c>
      <c r="F34" s="13">
        <v>80</v>
      </c>
      <c r="G34" s="14"/>
      <c r="H34" s="13"/>
      <c r="I34" s="13"/>
      <c r="J34" s="13"/>
      <c r="M34">
        <f>D34+E34+F34+G34+H34</f>
        <v>221</v>
      </c>
      <c r="N34">
        <f>D34*0.17+E34*0.17+F34*0.17+G34*0.17+H34*0.17</f>
        <v>37.570000000000007</v>
      </c>
      <c r="O34">
        <f>I34*0.15</f>
        <v>0</v>
      </c>
      <c r="P34">
        <f>ROUND(N34+O34,0)</f>
        <v>38</v>
      </c>
    </row>
    <row r="35" spans="1:16" x14ac:dyDescent="0.25">
      <c r="A35" s="11" t="s">
        <v>78</v>
      </c>
      <c r="B35" s="11">
        <v>33</v>
      </c>
      <c r="C35" s="12" t="s">
        <v>79</v>
      </c>
      <c r="D35" s="13">
        <v>83</v>
      </c>
      <c r="E35" s="13">
        <v>75</v>
      </c>
      <c r="F35" s="13">
        <v>70</v>
      </c>
      <c r="G35" s="14"/>
      <c r="H35" s="13"/>
      <c r="I35" s="13"/>
      <c r="J35" s="13"/>
      <c r="M35">
        <f>D35+E35+F35+G35+H35</f>
        <v>228</v>
      </c>
      <c r="N35">
        <f>D35*0.17+E35*0.17+F35*0.17+G35*0.17+H35*0.17</f>
        <v>38.760000000000005</v>
      </c>
      <c r="O35">
        <f>I35*0.15</f>
        <v>0</v>
      </c>
      <c r="P35">
        <f>ROUND(N35+O35,0)</f>
        <v>39</v>
      </c>
    </row>
    <row r="36" spans="1:16" x14ac:dyDescent="0.25">
      <c r="A36" s="11" t="s">
        <v>80</v>
      </c>
      <c r="B36" s="11">
        <v>34</v>
      </c>
      <c r="C36" s="12" t="s">
        <v>81</v>
      </c>
      <c r="D36" s="13">
        <v>72</v>
      </c>
      <c r="E36" s="13">
        <v>73</v>
      </c>
      <c r="F36" s="13">
        <v>77</v>
      </c>
      <c r="G36" s="14"/>
      <c r="H36" s="13"/>
      <c r="I36" s="13"/>
      <c r="J36" s="13"/>
      <c r="M36">
        <f>D36+E36+F36+G36+H36</f>
        <v>222</v>
      </c>
      <c r="N36">
        <f>D36*0.17+E36*0.17+F36*0.17+G36*0.17+H36*0.17</f>
        <v>37.74</v>
      </c>
      <c r="O36">
        <f>I36*0.15</f>
        <v>0</v>
      </c>
      <c r="P36">
        <f>ROUND(N36+O36,0)</f>
        <v>38</v>
      </c>
    </row>
    <row r="37" spans="1:16" x14ac:dyDescent="0.25">
      <c r="A37" s="11" t="s">
        <v>82</v>
      </c>
      <c r="B37" s="11">
        <v>35</v>
      </c>
      <c r="C37" s="12" t="s">
        <v>83</v>
      </c>
      <c r="D37" s="13">
        <v>77</v>
      </c>
      <c r="E37" s="13">
        <v>81</v>
      </c>
      <c r="F37" s="13">
        <v>71</v>
      </c>
      <c r="G37" s="14"/>
      <c r="H37" s="13"/>
      <c r="I37" s="13"/>
      <c r="J37" s="13"/>
      <c r="M37">
        <f>D37+E37+F37+G37+H37</f>
        <v>229</v>
      </c>
      <c r="N37">
        <f>D37*0.17+E37*0.17+F37*0.17+G37*0.17+H37*0.17</f>
        <v>38.930000000000007</v>
      </c>
      <c r="O37">
        <f>I37*0.15</f>
        <v>0</v>
      </c>
      <c r="P37">
        <f>ROUND(N37+O37,0)</f>
        <v>39</v>
      </c>
    </row>
  </sheetData>
  <sheetProtection algorithmName="SHA-512" hashValue="kSlcpOROkSyXhNSqt/Tu/Xr5BfuB9Xp+GikTzXfc+6AyvG8qJGZp1aKJgS+/PhugGidRkHRw/Lhw2OeMZWBx7w==" saltValue="pfFiU/vCIOkUnVclvpVKIQ==" spinCount="100000" sheet="1" objects="1" scenarios="1"/>
  <dataValidations count="35">
    <dataValidation type="whole" allowBlank="1" showInputMessage="1" showErrorMessage="1" errorTitle="Valor fuera de rango" error="Ingrese un valor correcto" sqref="G3" xr:uid="{B098A008-9E09-434F-9914-1BC2813AE830}">
      <formula1>0</formula1>
      <formula2>100</formula2>
    </dataValidation>
    <dataValidation type="whole" allowBlank="1" showInputMessage="1" showErrorMessage="1" errorTitle="Valor fuera de rango" error="Ingrese un valor correcto" sqref="G4" xr:uid="{DB2AACC2-84D1-4760-94F7-32CC234567D7}">
      <formula1>0</formula1>
      <formula2>100</formula2>
    </dataValidation>
    <dataValidation type="whole" allowBlank="1" showInputMessage="1" showErrorMessage="1" errorTitle="Valor fuera de rango" error="Ingrese un valor correcto" sqref="G5" xr:uid="{8D8A398E-7408-4F3C-A225-AE940680BAA9}">
      <formula1>0</formula1>
      <formula2>100</formula2>
    </dataValidation>
    <dataValidation type="whole" allowBlank="1" showInputMessage="1" showErrorMessage="1" errorTitle="Valor fuera de rango" error="Ingrese un valor correcto" sqref="G6" xr:uid="{0252EFFC-FBFA-47DB-B360-6DFFB9F3146D}">
      <formula1>0</formula1>
      <formula2>100</formula2>
    </dataValidation>
    <dataValidation type="whole" allowBlank="1" showInputMessage="1" showErrorMessage="1" errorTitle="Valor fuera de rango" error="Ingrese un valor correcto" sqref="G7" xr:uid="{E1939B7B-C37E-408F-A442-7B1BF6F0FA83}">
      <formula1>0</formula1>
      <formula2>100</formula2>
    </dataValidation>
    <dataValidation type="whole" allowBlank="1" showInputMessage="1" showErrorMessage="1" errorTitle="Valor fuera de rango" error="Ingrese un valor correcto" sqref="G8" xr:uid="{7808C6ED-88C6-4DBD-82F8-844627B72C3B}">
      <formula1>0</formula1>
      <formula2>100</formula2>
    </dataValidation>
    <dataValidation type="whole" allowBlank="1" showInputMessage="1" showErrorMessage="1" errorTitle="Valor fuera de rango" error="Ingrese un valor correcto" sqref="G9" xr:uid="{EF95FE39-B40B-4AD0-A105-A4A1FF67844C}">
      <formula1>0</formula1>
      <formula2>100</formula2>
    </dataValidation>
    <dataValidation type="whole" allowBlank="1" showInputMessage="1" showErrorMessage="1" errorTitle="Valor fuera de rango" error="Ingrese un valor correcto" sqref="G10" xr:uid="{C5F78171-0F1F-4C8A-8457-9A4792C709C2}">
      <formula1>0</formula1>
      <formula2>100</formula2>
    </dataValidation>
    <dataValidation type="whole" allowBlank="1" showInputMessage="1" showErrorMessage="1" errorTitle="Valor fuera de rango" error="Ingrese un valor correcto" sqref="G11" xr:uid="{538BE1CC-3175-47DD-B048-66194ECCED95}">
      <formula1>0</formula1>
      <formula2>100</formula2>
    </dataValidation>
    <dataValidation type="whole" allowBlank="1" showInputMessage="1" showErrorMessage="1" errorTitle="Valor fuera de rango" error="Ingrese un valor correcto" sqref="G12" xr:uid="{B1FFC033-87D5-468C-B79E-5857BF90E103}">
      <formula1>0</formula1>
      <formula2>100</formula2>
    </dataValidation>
    <dataValidation type="whole" allowBlank="1" showInputMessage="1" showErrorMessage="1" errorTitle="Valor fuera de rango" error="Ingrese un valor correcto" sqref="G13" xr:uid="{F0389F15-865A-4471-B023-364D17FF4CC0}">
      <formula1>0</formula1>
      <formula2>100</formula2>
    </dataValidation>
    <dataValidation type="whole" allowBlank="1" showInputMessage="1" showErrorMessage="1" errorTitle="Valor fuera de rango" error="Ingrese un valor correcto" sqref="G14" xr:uid="{1DA2CCA9-5B4B-445D-B9B9-947D8CE69AD1}">
      <formula1>0</formula1>
      <formula2>100</formula2>
    </dataValidation>
    <dataValidation type="whole" allowBlank="1" showInputMessage="1" showErrorMessage="1" errorTitle="Valor fuera de rango" error="Ingrese un valor correcto" sqref="G15" xr:uid="{82253FF2-2A0C-427A-8C87-CE740A6097F3}">
      <formula1>0</formula1>
      <formula2>100</formula2>
    </dataValidation>
    <dataValidation type="whole" allowBlank="1" showInputMessage="1" showErrorMessage="1" errorTitle="Valor fuera de rango" error="Ingrese un valor correcto" sqref="G16" xr:uid="{F7AB5C62-F948-40D9-9B16-EC7B61669C82}">
      <formula1>0</formula1>
      <formula2>100</formula2>
    </dataValidation>
    <dataValidation type="whole" allowBlank="1" showInputMessage="1" showErrorMessage="1" errorTitle="Valor fuera de rango" error="Ingrese un valor correcto" sqref="G17" xr:uid="{515690F3-3A84-4E96-BF27-DBB30EDDB093}">
      <formula1>0</formula1>
      <formula2>100</formula2>
    </dataValidation>
    <dataValidation type="whole" allowBlank="1" showInputMessage="1" showErrorMessage="1" errorTitle="Valor fuera de rango" error="Ingrese un valor correcto" sqref="G18" xr:uid="{AF8617A2-FFC8-4BD8-9838-B916A08FABCC}">
      <formula1>0</formula1>
      <formula2>100</formula2>
    </dataValidation>
    <dataValidation type="whole" allowBlank="1" showInputMessage="1" showErrorMessage="1" errorTitle="Valor fuera de rango" error="Ingrese un valor correcto" sqref="G19" xr:uid="{24440978-2774-431C-8BAA-6EEBA01B5841}">
      <formula1>0</formula1>
      <formula2>100</formula2>
    </dataValidation>
    <dataValidation type="whole" allowBlank="1" showInputMessage="1" showErrorMessage="1" errorTitle="Valor fuera de rango" error="Ingrese un valor correcto" sqref="G20" xr:uid="{0778CF1D-6300-456E-879C-69FDE90A10F5}">
      <formula1>0</formula1>
      <formula2>100</formula2>
    </dataValidation>
    <dataValidation type="whole" allowBlank="1" showInputMessage="1" showErrorMessage="1" errorTitle="Valor fuera de rango" error="Ingrese un valor correcto" sqref="G21" xr:uid="{2926387A-E33B-441C-9352-8E7FB40AC237}">
      <formula1>0</formula1>
      <formula2>100</formula2>
    </dataValidation>
    <dataValidation type="whole" allowBlank="1" showInputMessage="1" showErrorMessage="1" errorTitle="Valor fuera de rango" error="Ingrese un valor correcto" sqref="G22" xr:uid="{A81836B9-2B01-421E-8161-83D2CE246C63}">
      <formula1>0</formula1>
      <formula2>100</formula2>
    </dataValidation>
    <dataValidation type="whole" allowBlank="1" showInputMessage="1" showErrorMessage="1" errorTitle="Valor fuera de rango" error="Ingrese un valor correcto" sqref="G23" xr:uid="{75A8F520-C9D1-4A55-981D-FD159C2027F7}">
      <formula1>0</formula1>
      <formula2>100</formula2>
    </dataValidation>
    <dataValidation type="whole" allowBlank="1" showInputMessage="1" showErrorMessage="1" errorTitle="Valor fuera de rango" error="Ingrese un valor correcto" sqref="G24" xr:uid="{D9BD0674-2677-40C5-AE53-1E457BAEBF21}">
      <formula1>0</formula1>
      <formula2>100</formula2>
    </dataValidation>
    <dataValidation type="whole" allowBlank="1" showInputMessage="1" showErrorMessage="1" errorTitle="Valor fuera de rango" error="Ingrese un valor correcto" sqref="G25" xr:uid="{B6BC1694-123B-4B44-8D93-24681EE5E613}">
      <formula1>0</formula1>
      <formula2>100</formula2>
    </dataValidation>
    <dataValidation type="whole" allowBlank="1" showInputMessage="1" showErrorMessage="1" errorTitle="Valor fuera de rango" error="Ingrese un valor correcto" sqref="G26" xr:uid="{0A1A56D0-ECF9-4916-80A2-462B7EA60E34}">
      <formula1>0</formula1>
      <formula2>100</formula2>
    </dataValidation>
    <dataValidation type="whole" allowBlank="1" showInputMessage="1" showErrorMessage="1" errorTitle="Valor fuera de rango" error="Ingrese un valor correcto" sqref="G27" xr:uid="{06D11664-587E-4E5C-A4D9-2F373E5136E2}">
      <formula1>0</formula1>
      <formula2>100</formula2>
    </dataValidation>
    <dataValidation type="whole" allowBlank="1" showInputMessage="1" showErrorMessage="1" errorTitle="Valor fuera de rango" error="Ingrese un valor correcto" sqref="G28" xr:uid="{869A8193-C60B-440A-A141-415645EFAFE0}">
      <formula1>0</formula1>
      <formula2>100</formula2>
    </dataValidation>
    <dataValidation type="whole" allowBlank="1" showInputMessage="1" showErrorMessage="1" errorTitle="Valor fuera de rango" error="Ingrese un valor correcto" sqref="G29" xr:uid="{CCEE5EE6-529E-47A5-A4D6-CCE9CDC9D1A8}">
      <formula1>0</formula1>
      <formula2>100</formula2>
    </dataValidation>
    <dataValidation type="whole" allowBlank="1" showInputMessage="1" showErrorMessage="1" errorTitle="Valor fuera de rango" error="Ingrese un valor correcto" sqref="G30" xr:uid="{6C282C5D-DFCF-4371-B683-DFC66A7D425D}">
      <formula1>0</formula1>
      <formula2>100</formula2>
    </dataValidation>
    <dataValidation type="whole" allowBlank="1" showInputMessage="1" showErrorMessage="1" errorTitle="Valor fuera de rango" error="Ingrese un valor correcto" sqref="G31" xr:uid="{CDA88E6E-85A6-45C1-AF76-5F32A2BE3B84}">
      <formula1>0</formula1>
      <formula2>100</formula2>
    </dataValidation>
    <dataValidation type="whole" allowBlank="1" showInputMessage="1" showErrorMessage="1" errorTitle="Valor fuera de rango" error="Ingrese un valor correcto" sqref="G32" xr:uid="{0ED67D43-39A7-4E86-8ACA-9E6A6620BE95}">
      <formula1>0</formula1>
      <formula2>100</formula2>
    </dataValidation>
    <dataValidation type="whole" allowBlank="1" showInputMessage="1" showErrorMessage="1" errorTitle="Valor fuera de rango" error="Ingrese un valor correcto" sqref="G33" xr:uid="{77694A3F-6AE9-4852-A53A-74018C861908}">
      <formula1>0</formula1>
      <formula2>100</formula2>
    </dataValidation>
    <dataValidation type="whole" allowBlank="1" showInputMessage="1" showErrorMessage="1" errorTitle="Valor fuera de rango" error="Ingrese un valor correcto" sqref="G34" xr:uid="{1B2D289E-84D6-45CF-8A98-E249C73C77AF}">
      <formula1>0</formula1>
      <formula2>100</formula2>
    </dataValidation>
    <dataValidation type="whole" allowBlank="1" showInputMessage="1" showErrorMessage="1" errorTitle="Valor fuera de rango" error="Ingrese un valor correcto" sqref="G35" xr:uid="{C1C95345-01EE-4504-BFF2-893C00412A25}">
      <formula1>0</formula1>
      <formula2>100</formula2>
    </dataValidation>
    <dataValidation type="whole" allowBlank="1" showInputMessage="1" showErrorMessage="1" errorTitle="Valor fuera de rango" error="Ingrese un valor correcto" sqref="G36" xr:uid="{2F05DFDC-AF7B-4987-B0BB-7BF149F310E3}">
      <formula1>0</formula1>
      <formula2>100</formula2>
    </dataValidation>
    <dataValidation type="whole" allowBlank="1" showInputMessage="1" showErrorMessage="1" errorTitle="Valor fuera de rango" error="Ingrese un valor correcto" sqref="G37" xr:uid="{693EFEA4-DF9B-41F2-977E-B909BED324FB}">
      <formula1>0</formula1>
      <formula2>100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54CCA-3C06-43CF-95FD-881AEE537659}">
  <dimension ref="A1:P37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4.710937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85</v>
      </c>
      <c r="C1" s="1" t="s">
        <v>86</v>
      </c>
      <c r="D1" s="5" t="s">
        <v>157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87</v>
      </c>
      <c r="B3" s="11">
        <v>1</v>
      </c>
      <c r="C3" s="12" t="s">
        <v>88</v>
      </c>
      <c r="D3" s="13">
        <v>98</v>
      </c>
      <c r="E3" s="13">
        <v>88</v>
      </c>
      <c r="F3" s="13">
        <v>84</v>
      </c>
      <c r="G3" s="14"/>
      <c r="H3" s="13"/>
      <c r="I3" s="13"/>
      <c r="J3" s="13"/>
      <c r="M3">
        <f>D3+E3+F3+G3+H3</f>
        <v>270</v>
      </c>
      <c r="N3">
        <f>D3*0.17+E3*0.17+F3*0.17+G3*0.17+H3*0.17</f>
        <v>45.900000000000006</v>
      </c>
      <c r="O3">
        <f>I3*0.15</f>
        <v>0</v>
      </c>
      <c r="P3">
        <f>ROUND(N3+O3,0)</f>
        <v>46</v>
      </c>
    </row>
    <row r="4" spans="1:16" x14ac:dyDescent="0.25">
      <c r="A4" s="11" t="s">
        <v>89</v>
      </c>
      <c r="B4" s="11">
        <v>2</v>
      </c>
      <c r="C4" s="12" t="s">
        <v>90</v>
      </c>
      <c r="D4" s="13">
        <v>93</v>
      </c>
      <c r="E4" s="13">
        <v>60</v>
      </c>
      <c r="F4" s="13">
        <v>66</v>
      </c>
      <c r="G4" s="14"/>
      <c r="H4" s="13"/>
      <c r="I4" s="13"/>
      <c r="J4" s="13"/>
      <c r="M4">
        <f>D4+E4+F4+G4+H4</f>
        <v>219</v>
      </c>
      <c r="N4">
        <f>D4*0.17+E4*0.17+F4*0.17+G4*0.17+H4*0.17</f>
        <v>37.230000000000004</v>
      </c>
      <c r="O4">
        <f>I4*0.15</f>
        <v>0</v>
      </c>
      <c r="P4">
        <f>ROUND(N4+O4,0)</f>
        <v>37</v>
      </c>
    </row>
    <row r="5" spans="1:16" x14ac:dyDescent="0.25">
      <c r="A5" s="11" t="s">
        <v>91</v>
      </c>
      <c r="B5" s="11">
        <v>3</v>
      </c>
      <c r="C5" s="12" t="s">
        <v>92</v>
      </c>
      <c r="D5" s="13">
        <v>67</v>
      </c>
      <c r="E5" s="13">
        <v>69</v>
      </c>
      <c r="F5" s="13">
        <v>73</v>
      </c>
      <c r="G5" s="14"/>
      <c r="H5" s="13"/>
      <c r="I5" s="13"/>
      <c r="J5" s="13"/>
      <c r="M5">
        <f>D5+E5+F5+G5+H5</f>
        <v>209</v>
      </c>
      <c r="N5">
        <f>D5*0.17+E5*0.17+F5*0.17+G5*0.17+H5*0.17</f>
        <v>35.53</v>
      </c>
      <c r="O5">
        <f>I5*0.15</f>
        <v>0</v>
      </c>
      <c r="P5">
        <f>ROUND(N5+O5,0)</f>
        <v>36</v>
      </c>
    </row>
    <row r="6" spans="1:16" x14ac:dyDescent="0.25">
      <c r="A6" s="11" t="s">
        <v>93</v>
      </c>
      <c r="B6" s="11">
        <v>4</v>
      </c>
      <c r="C6" s="12" t="s">
        <v>94</v>
      </c>
      <c r="D6" s="13">
        <v>77</v>
      </c>
      <c r="E6" s="13">
        <v>80</v>
      </c>
      <c r="F6" s="13">
        <v>90</v>
      </c>
      <c r="G6" s="14"/>
      <c r="H6" s="13"/>
      <c r="I6" s="13"/>
      <c r="J6" s="13"/>
      <c r="M6">
        <f>D6+E6+F6+G6+H6</f>
        <v>247</v>
      </c>
      <c r="N6">
        <f>D6*0.17+E6*0.17+F6*0.17+G6*0.17+H6*0.17</f>
        <v>41.990000000000009</v>
      </c>
      <c r="O6">
        <f>I6*0.15</f>
        <v>0</v>
      </c>
      <c r="P6">
        <f>ROUND(N6+O6,0)</f>
        <v>42</v>
      </c>
    </row>
    <row r="7" spans="1:16" x14ac:dyDescent="0.25">
      <c r="A7" s="11" t="s">
        <v>95</v>
      </c>
      <c r="B7" s="11">
        <v>5</v>
      </c>
      <c r="C7" s="12" t="s">
        <v>96</v>
      </c>
      <c r="D7" s="13">
        <v>75</v>
      </c>
      <c r="E7" s="13">
        <v>70</v>
      </c>
      <c r="F7" s="13">
        <v>75</v>
      </c>
      <c r="G7" s="14"/>
      <c r="H7" s="13"/>
      <c r="I7" s="13"/>
      <c r="J7" s="13"/>
      <c r="M7">
        <f>D7+E7+F7+G7+H7</f>
        <v>220</v>
      </c>
      <c r="N7">
        <f>D7*0.17+E7*0.17+F7*0.17+G7*0.17+H7*0.17</f>
        <v>37.400000000000006</v>
      </c>
      <c r="O7">
        <f>I7*0.15</f>
        <v>0</v>
      </c>
      <c r="P7">
        <f>ROUND(N7+O7,0)</f>
        <v>37</v>
      </c>
    </row>
    <row r="8" spans="1:16" x14ac:dyDescent="0.25">
      <c r="A8" s="11" t="s">
        <v>97</v>
      </c>
      <c r="B8" s="11">
        <v>6</v>
      </c>
      <c r="C8" s="12" t="s">
        <v>98</v>
      </c>
      <c r="D8" s="13">
        <v>60</v>
      </c>
      <c r="E8" s="13">
        <v>70</v>
      </c>
      <c r="F8" s="13">
        <v>61</v>
      </c>
      <c r="G8" s="14"/>
      <c r="H8" s="13"/>
      <c r="I8" s="13"/>
      <c r="J8" s="13"/>
      <c r="M8">
        <f>D8+E8+F8+G8+H8</f>
        <v>191</v>
      </c>
      <c r="N8">
        <f>D8*0.17+E8*0.17+F8*0.17+G8*0.17+H8*0.17</f>
        <v>32.47</v>
      </c>
      <c r="O8">
        <f>I8*0.15</f>
        <v>0</v>
      </c>
      <c r="P8">
        <f>ROUND(N8+O8,0)</f>
        <v>32</v>
      </c>
    </row>
    <row r="9" spans="1:16" x14ac:dyDescent="0.25">
      <c r="A9" s="11" t="s">
        <v>99</v>
      </c>
      <c r="B9" s="11">
        <v>7</v>
      </c>
      <c r="C9" s="12" t="s">
        <v>100</v>
      </c>
      <c r="D9" s="13">
        <v>96</v>
      </c>
      <c r="E9" s="13">
        <v>90</v>
      </c>
      <c r="F9" s="13">
        <v>97</v>
      </c>
      <c r="G9" s="14"/>
      <c r="H9" s="13"/>
      <c r="I9" s="13"/>
      <c r="J9" s="13"/>
      <c r="M9">
        <f>D9+E9+F9+G9+H9</f>
        <v>283</v>
      </c>
      <c r="N9">
        <f>D9*0.17+E9*0.17+F9*0.17+G9*0.17+H9*0.17</f>
        <v>48.11</v>
      </c>
      <c r="O9">
        <f>I9*0.15</f>
        <v>0</v>
      </c>
      <c r="P9">
        <f>ROUND(N9+O9,0)</f>
        <v>48</v>
      </c>
    </row>
    <row r="10" spans="1:16" x14ac:dyDescent="0.25">
      <c r="A10" s="11" t="s">
        <v>101</v>
      </c>
      <c r="B10" s="11">
        <v>8</v>
      </c>
      <c r="C10" s="12" t="s">
        <v>102</v>
      </c>
      <c r="D10" s="13">
        <v>82</v>
      </c>
      <c r="E10" s="13">
        <v>80</v>
      </c>
      <c r="F10" s="13">
        <v>70</v>
      </c>
      <c r="G10" s="14"/>
      <c r="H10" s="13"/>
      <c r="I10" s="13"/>
      <c r="J10" s="13"/>
      <c r="M10">
        <f>D10+E10+F10+G10+H10</f>
        <v>232</v>
      </c>
      <c r="N10">
        <f>D10*0.17+E10*0.17+F10*0.17+G10*0.17+H10*0.17</f>
        <v>39.440000000000005</v>
      </c>
      <c r="O10">
        <f>I10*0.15</f>
        <v>0</v>
      </c>
      <c r="P10">
        <f>ROUND(N10+O10,0)</f>
        <v>39</v>
      </c>
    </row>
    <row r="11" spans="1:16" x14ac:dyDescent="0.25">
      <c r="A11" s="11" t="s">
        <v>103</v>
      </c>
      <c r="B11" s="11">
        <v>9</v>
      </c>
      <c r="C11" s="12" t="s">
        <v>104</v>
      </c>
      <c r="D11" s="13">
        <v>83</v>
      </c>
      <c r="E11" s="13">
        <v>82</v>
      </c>
      <c r="F11" s="13">
        <v>72</v>
      </c>
      <c r="G11" s="14"/>
      <c r="H11" s="13"/>
      <c r="I11" s="13"/>
      <c r="J11" s="13"/>
      <c r="M11">
        <f>D11+E11+F11+G11+H11</f>
        <v>237</v>
      </c>
      <c r="N11">
        <f>D11*0.17+E11*0.17+F11*0.17+G11*0.17+H11*0.17</f>
        <v>40.290000000000006</v>
      </c>
      <c r="O11">
        <f>I11*0.15</f>
        <v>0</v>
      </c>
      <c r="P11">
        <f>ROUND(N11+O11,0)</f>
        <v>40</v>
      </c>
    </row>
    <row r="12" spans="1:16" x14ac:dyDescent="0.25">
      <c r="A12" s="11" t="s">
        <v>105</v>
      </c>
      <c r="B12" s="11">
        <v>10</v>
      </c>
      <c r="C12" s="12" t="s">
        <v>106</v>
      </c>
      <c r="D12" s="13">
        <v>61</v>
      </c>
      <c r="E12" s="13">
        <v>70</v>
      </c>
      <c r="F12" s="13">
        <v>62</v>
      </c>
      <c r="G12" s="14"/>
      <c r="H12" s="13"/>
      <c r="I12" s="13"/>
      <c r="J12" s="13"/>
      <c r="M12">
        <f>D12+E12+F12+G12+H12</f>
        <v>193</v>
      </c>
      <c r="N12">
        <f>D12*0.17+E12*0.17+F12*0.17+G12*0.17+H12*0.17</f>
        <v>32.81</v>
      </c>
      <c r="O12">
        <f>I12*0.15</f>
        <v>0</v>
      </c>
      <c r="P12">
        <f>ROUND(N12+O12,0)</f>
        <v>33</v>
      </c>
    </row>
    <row r="13" spans="1:16" x14ac:dyDescent="0.25">
      <c r="A13" s="11" t="s">
        <v>107</v>
      </c>
      <c r="B13" s="11">
        <v>11</v>
      </c>
      <c r="C13" s="12" t="s">
        <v>108</v>
      </c>
      <c r="D13" s="13">
        <v>60</v>
      </c>
      <c r="E13" s="13">
        <v>78</v>
      </c>
      <c r="F13" s="13">
        <v>67</v>
      </c>
      <c r="G13" s="14"/>
      <c r="H13" s="13"/>
      <c r="I13" s="13"/>
      <c r="J13" s="13"/>
      <c r="M13">
        <f>D13+E13+F13+G13+H13</f>
        <v>205</v>
      </c>
      <c r="N13">
        <f>D13*0.17+E13*0.17+F13*0.17+G13*0.17+H13*0.17</f>
        <v>34.85</v>
      </c>
      <c r="O13">
        <f>I13*0.15</f>
        <v>0</v>
      </c>
      <c r="P13">
        <f>ROUND(N13+O13,0)</f>
        <v>35</v>
      </c>
    </row>
    <row r="14" spans="1:16" x14ac:dyDescent="0.25">
      <c r="A14" s="11" t="s">
        <v>109</v>
      </c>
      <c r="B14" s="11">
        <v>12</v>
      </c>
      <c r="C14" s="12" t="s">
        <v>110</v>
      </c>
      <c r="D14" s="13">
        <v>71</v>
      </c>
      <c r="E14" s="13">
        <v>72</v>
      </c>
      <c r="F14" s="13">
        <v>76</v>
      </c>
      <c r="G14" s="14"/>
      <c r="H14" s="13"/>
      <c r="I14" s="13"/>
      <c r="J14" s="13"/>
      <c r="M14">
        <f>D14+E14+F14+G14+H14</f>
        <v>219</v>
      </c>
      <c r="N14">
        <f>D14*0.17+E14*0.17+F14*0.17+G14*0.17+H14*0.17</f>
        <v>37.230000000000004</v>
      </c>
      <c r="O14">
        <f>I14*0.15</f>
        <v>0</v>
      </c>
      <c r="P14">
        <f>ROUND(N14+O14,0)</f>
        <v>37</v>
      </c>
    </row>
    <row r="15" spans="1:16" x14ac:dyDescent="0.25">
      <c r="A15" s="11" t="s">
        <v>111</v>
      </c>
      <c r="B15" s="11">
        <v>13</v>
      </c>
      <c r="C15" s="12" t="s">
        <v>112</v>
      </c>
      <c r="D15" s="13">
        <v>50</v>
      </c>
      <c r="E15" s="13">
        <v>72</v>
      </c>
      <c r="F15" s="13">
        <v>67</v>
      </c>
      <c r="G15" s="14"/>
      <c r="H15" s="13"/>
      <c r="I15" s="13"/>
      <c r="J15" s="13"/>
      <c r="M15">
        <f>D15+E15+F15+G15+H15</f>
        <v>189</v>
      </c>
      <c r="N15">
        <f>D15*0.17+E15*0.17+F15*0.17+G15*0.17+H15*0.17</f>
        <v>32.130000000000003</v>
      </c>
      <c r="O15">
        <f>I15*0.15</f>
        <v>0</v>
      </c>
      <c r="P15">
        <f>ROUND(N15+O15,0)</f>
        <v>32</v>
      </c>
    </row>
    <row r="16" spans="1:16" x14ac:dyDescent="0.25">
      <c r="A16" s="11" t="s">
        <v>113</v>
      </c>
      <c r="B16" s="11">
        <v>14</v>
      </c>
      <c r="C16" s="12" t="s">
        <v>114</v>
      </c>
      <c r="D16" s="13">
        <v>77</v>
      </c>
      <c r="E16" s="13">
        <v>80</v>
      </c>
      <c r="F16" s="13">
        <v>80</v>
      </c>
      <c r="G16" s="14"/>
      <c r="H16" s="13"/>
      <c r="I16" s="13"/>
      <c r="J16" s="13"/>
      <c r="M16">
        <f>D16+E16+F16+G16+H16</f>
        <v>237</v>
      </c>
      <c r="N16">
        <f>D16*0.17+E16*0.17+F16*0.17+G16*0.17+H16*0.17</f>
        <v>40.290000000000006</v>
      </c>
      <c r="O16">
        <f>I16*0.15</f>
        <v>0</v>
      </c>
      <c r="P16">
        <f>ROUND(N16+O16,0)</f>
        <v>40</v>
      </c>
    </row>
    <row r="17" spans="1:16" x14ac:dyDescent="0.25">
      <c r="A17" s="11" t="s">
        <v>115</v>
      </c>
      <c r="B17" s="11">
        <v>15</v>
      </c>
      <c r="C17" s="12" t="s">
        <v>116</v>
      </c>
      <c r="D17" s="13">
        <v>83</v>
      </c>
      <c r="E17" s="13">
        <v>80</v>
      </c>
      <c r="F17" s="13">
        <v>73</v>
      </c>
      <c r="G17" s="14"/>
      <c r="H17" s="13"/>
      <c r="I17" s="13"/>
      <c r="J17" s="13"/>
      <c r="M17">
        <f>D17+E17+F17+G17+H17</f>
        <v>236</v>
      </c>
      <c r="N17">
        <f>D17*0.17+E17*0.17+F17*0.17+G17*0.17+H17*0.17</f>
        <v>40.120000000000005</v>
      </c>
      <c r="O17">
        <f>I17*0.15</f>
        <v>0</v>
      </c>
      <c r="P17">
        <f>ROUND(N17+O17,0)</f>
        <v>40</v>
      </c>
    </row>
    <row r="18" spans="1:16" x14ac:dyDescent="0.25">
      <c r="A18" s="11" t="s">
        <v>117</v>
      </c>
      <c r="B18" s="11">
        <v>16</v>
      </c>
      <c r="C18" s="12" t="s">
        <v>118</v>
      </c>
      <c r="D18" s="13">
        <v>64</v>
      </c>
      <c r="E18" s="13">
        <v>67</v>
      </c>
      <c r="F18" s="13">
        <v>71</v>
      </c>
      <c r="G18" s="14"/>
      <c r="H18" s="13"/>
      <c r="I18" s="13"/>
      <c r="J18" s="13"/>
      <c r="M18">
        <f>D18+E18+F18+G18+H18</f>
        <v>202</v>
      </c>
      <c r="N18">
        <f>D18*0.17+E18*0.17+F18*0.17+G18*0.17+H18*0.17</f>
        <v>34.340000000000003</v>
      </c>
      <c r="O18">
        <f>I18*0.15</f>
        <v>0</v>
      </c>
      <c r="P18">
        <f>ROUND(N18+O18,0)</f>
        <v>34</v>
      </c>
    </row>
    <row r="19" spans="1:16" x14ac:dyDescent="0.25">
      <c r="A19" s="11" t="s">
        <v>119</v>
      </c>
      <c r="B19" s="11">
        <v>17</v>
      </c>
      <c r="C19" s="12" t="s">
        <v>120</v>
      </c>
      <c r="D19" s="13">
        <v>83</v>
      </c>
      <c r="E19" s="13">
        <v>86</v>
      </c>
      <c r="F19" s="13">
        <v>80</v>
      </c>
      <c r="G19" s="14"/>
      <c r="H19" s="13"/>
      <c r="I19" s="13"/>
      <c r="J19" s="13"/>
      <c r="M19">
        <f>D19+E19+F19+G19+H19</f>
        <v>249</v>
      </c>
      <c r="N19">
        <f>D19*0.17+E19*0.17+F19*0.17+G19*0.17+H19*0.17</f>
        <v>42.330000000000005</v>
      </c>
      <c r="O19">
        <f>I19*0.15</f>
        <v>0</v>
      </c>
      <c r="P19">
        <f>ROUND(N19+O19,0)</f>
        <v>42</v>
      </c>
    </row>
    <row r="20" spans="1:16" x14ac:dyDescent="0.25">
      <c r="A20" s="11" t="s">
        <v>121</v>
      </c>
      <c r="B20" s="11">
        <v>18</v>
      </c>
      <c r="C20" s="12" t="s">
        <v>122</v>
      </c>
      <c r="D20" s="13">
        <v>62</v>
      </c>
      <c r="E20" s="13">
        <v>80</v>
      </c>
      <c r="F20" s="13">
        <v>76</v>
      </c>
      <c r="G20" s="14"/>
      <c r="H20" s="13"/>
      <c r="I20" s="13"/>
      <c r="J20" s="13"/>
      <c r="M20">
        <f>D20+E20+F20+G20+H20</f>
        <v>218</v>
      </c>
      <c r="N20">
        <f>D20*0.17+E20*0.17+F20*0.17+G20*0.17+H20*0.17</f>
        <v>37.06</v>
      </c>
      <c r="O20">
        <f>I20*0.15</f>
        <v>0</v>
      </c>
      <c r="P20">
        <f>ROUND(N20+O20,0)</f>
        <v>37</v>
      </c>
    </row>
    <row r="21" spans="1:16" x14ac:dyDescent="0.25">
      <c r="A21" s="11" t="s">
        <v>123</v>
      </c>
      <c r="B21" s="11">
        <v>19</v>
      </c>
      <c r="C21" s="12" t="s">
        <v>124</v>
      </c>
      <c r="D21" s="13">
        <v>80</v>
      </c>
      <c r="E21" s="13">
        <v>78</v>
      </c>
      <c r="F21" s="13">
        <v>62</v>
      </c>
      <c r="G21" s="14"/>
      <c r="H21" s="13"/>
      <c r="I21" s="13"/>
      <c r="J21" s="13"/>
      <c r="M21">
        <f>D21+E21+F21+G21+H21</f>
        <v>220</v>
      </c>
      <c r="N21">
        <f>D21*0.17+E21*0.17+F21*0.17+G21*0.17+H21*0.17</f>
        <v>37.400000000000006</v>
      </c>
      <c r="O21">
        <f>I21*0.15</f>
        <v>0</v>
      </c>
      <c r="P21">
        <f>ROUND(N21+O21,0)</f>
        <v>37</v>
      </c>
    </row>
    <row r="22" spans="1:16" x14ac:dyDescent="0.25">
      <c r="A22" s="11" t="s">
        <v>125</v>
      </c>
      <c r="B22" s="11">
        <v>20</v>
      </c>
      <c r="C22" s="12" t="s">
        <v>126</v>
      </c>
      <c r="D22" s="13">
        <v>68</v>
      </c>
      <c r="E22" s="13">
        <v>80</v>
      </c>
      <c r="F22" s="13">
        <v>61</v>
      </c>
      <c r="G22" s="14"/>
      <c r="H22" s="13"/>
      <c r="I22" s="13"/>
      <c r="J22" s="13"/>
      <c r="M22">
        <f>D22+E22+F22+G22+H22</f>
        <v>209</v>
      </c>
      <c r="N22">
        <f>D22*0.17+E22*0.17+F22*0.17+G22*0.17+H22*0.17</f>
        <v>35.53</v>
      </c>
      <c r="O22">
        <f>I22*0.15</f>
        <v>0</v>
      </c>
      <c r="P22">
        <f>ROUND(N22+O22,0)</f>
        <v>36</v>
      </c>
    </row>
    <row r="23" spans="1:16" x14ac:dyDescent="0.25">
      <c r="A23" s="11" t="s">
        <v>127</v>
      </c>
      <c r="B23" s="11">
        <v>21</v>
      </c>
      <c r="C23" s="12" t="s">
        <v>128</v>
      </c>
      <c r="D23" s="13">
        <v>73</v>
      </c>
      <c r="E23" s="13">
        <v>72</v>
      </c>
      <c r="F23" s="13">
        <v>70</v>
      </c>
      <c r="G23" s="14"/>
      <c r="H23" s="13"/>
      <c r="I23" s="13"/>
      <c r="J23" s="13"/>
      <c r="M23">
        <f>D23+E23+F23+G23+H23</f>
        <v>215</v>
      </c>
      <c r="N23">
        <f>D23*0.17+E23*0.17+F23*0.17+G23*0.17+H23*0.17</f>
        <v>36.549999999999997</v>
      </c>
      <c r="O23">
        <f>I23*0.15</f>
        <v>0</v>
      </c>
      <c r="P23">
        <f>ROUND(N23+O23,0)</f>
        <v>37</v>
      </c>
    </row>
    <row r="24" spans="1:16" x14ac:dyDescent="0.25">
      <c r="A24" s="11" t="s">
        <v>129</v>
      </c>
      <c r="B24" s="11">
        <v>22</v>
      </c>
      <c r="C24" s="12" t="s">
        <v>130</v>
      </c>
      <c r="D24" s="13">
        <v>55</v>
      </c>
      <c r="E24" s="13">
        <v>70</v>
      </c>
      <c r="F24" s="13">
        <v>61</v>
      </c>
      <c r="G24" s="14"/>
      <c r="H24" s="13"/>
      <c r="I24" s="13"/>
      <c r="J24" s="13"/>
      <c r="M24">
        <f>D24+E24+F24+G24+H24</f>
        <v>186</v>
      </c>
      <c r="N24">
        <f>D24*0.17+E24*0.17+F24*0.17+G24*0.17+H24*0.17</f>
        <v>31.62</v>
      </c>
      <c r="O24">
        <f>I24*0.15</f>
        <v>0</v>
      </c>
      <c r="P24">
        <f>ROUND(N24+O24,0)</f>
        <v>32</v>
      </c>
    </row>
    <row r="25" spans="1:16" x14ac:dyDescent="0.25">
      <c r="A25" s="11" t="s">
        <v>131</v>
      </c>
      <c r="B25" s="11">
        <v>23</v>
      </c>
      <c r="C25" s="12" t="s">
        <v>132</v>
      </c>
      <c r="D25" s="13">
        <v>80</v>
      </c>
      <c r="E25" s="13">
        <v>75</v>
      </c>
      <c r="F25" s="13">
        <v>81</v>
      </c>
      <c r="G25" s="14"/>
      <c r="H25" s="13"/>
      <c r="I25" s="13"/>
      <c r="J25" s="13"/>
      <c r="M25">
        <f>D25+E25+F25+G25+H25</f>
        <v>236</v>
      </c>
      <c r="N25">
        <f>D25*0.17+E25*0.17+F25*0.17+G25*0.17+H25*0.17</f>
        <v>40.120000000000005</v>
      </c>
      <c r="O25">
        <f>I25*0.15</f>
        <v>0</v>
      </c>
      <c r="P25">
        <f>ROUND(N25+O25,0)</f>
        <v>40</v>
      </c>
    </row>
    <row r="26" spans="1:16" x14ac:dyDescent="0.25">
      <c r="A26" s="11" t="s">
        <v>133</v>
      </c>
      <c r="B26" s="11">
        <v>24</v>
      </c>
      <c r="C26" s="12" t="s">
        <v>134</v>
      </c>
      <c r="D26" s="13">
        <v>72</v>
      </c>
      <c r="E26" s="13">
        <v>67</v>
      </c>
      <c r="F26" s="13">
        <v>67</v>
      </c>
      <c r="G26" s="14"/>
      <c r="H26" s="13"/>
      <c r="I26" s="13"/>
      <c r="J26" s="13"/>
      <c r="M26">
        <f>D26+E26+F26+G26+H26</f>
        <v>206</v>
      </c>
      <c r="N26">
        <f>D26*0.17+E26*0.17+F26*0.17+G26*0.17+H26*0.17</f>
        <v>35.020000000000003</v>
      </c>
      <c r="O26">
        <f>I26*0.15</f>
        <v>0</v>
      </c>
      <c r="P26">
        <f>ROUND(N26+O26,0)</f>
        <v>35</v>
      </c>
    </row>
    <row r="27" spans="1:16" x14ac:dyDescent="0.25">
      <c r="A27" s="11" t="s">
        <v>135</v>
      </c>
      <c r="B27" s="11">
        <v>25</v>
      </c>
      <c r="C27" s="12" t="s">
        <v>136</v>
      </c>
      <c r="D27" s="13">
        <v>91</v>
      </c>
      <c r="E27" s="13">
        <v>68</v>
      </c>
      <c r="F27" s="13">
        <v>80</v>
      </c>
      <c r="G27" s="14"/>
      <c r="H27" s="13"/>
      <c r="I27" s="13"/>
      <c r="J27" s="13"/>
      <c r="M27">
        <f>D27+E27+F27+G27+H27</f>
        <v>239</v>
      </c>
      <c r="N27">
        <f>D27*0.17+E27*0.17+F27*0.17+G27*0.17+H27*0.17</f>
        <v>40.630000000000003</v>
      </c>
      <c r="O27">
        <f>I27*0.15</f>
        <v>0</v>
      </c>
      <c r="P27">
        <f>ROUND(N27+O27,0)</f>
        <v>41</v>
      </c>
    </row>
    <row r="28" spans="1:16" x14ac:dyDescent="0.25">
      <c r="A28" s="11" t="s">
        <v>137</v>
      </c>
      <c r="B28" s="11">
        <v>26</v>
      </c>
      <c r="C28" s="12" t="s">
        <v>138</v>
      </c>
      <c r="D28" s="13">
        <v>90</v>
      </c>
      <c r="E28" s="13">
        <v>84</v>
      </c>
      <c r="F28" s="13">
        <v>80</v>
      </c>
      <c r="G28" s="14"/>
      <c r="H28" s="13"/>
      <c r="I28" s="13"/>
      <c r="J28" s="13"/>
      <c r="M28">
        <f>D28+E28+F28+G28+H28</f>
        <v>254</v>
      </c>
      <c r="N28">
        <f>D28*0.17+E28*0.17+F28*0.17+G28*0.17+H28*0.17</f>
        <v>43.180000000000007</v>
      </c>
      <c r="O28">
        <f>I28*0.15</f>
        <v>0</v>
      </c>
      <c r="P28">
        <f>ROUND(N28+O28,0)</f>
        <v>43</v>
      </c>
    </row>
    <row r="29" spans="1:16" x14ac:dyDescent="0.25">
      <c r="A29" s="11" t="s">
        <v>139</v>
      </c>
      <c r="B29" s="11">
        <v>27</v>
      </c>
      <c r="C29" s="12" t="s">
        <v>140</v>
      </c>
      <c r="D29" s="13">
        <v>87</v>
      </c>
      <c r="E29" s="13">
        <v>72</v>
      </c>
      <c r="F29" s="13">
        <v>73</v>
      </c>
      <c r="G29" s="14"/>
      <c r="H29" s="13"/>
      <c r="I29" s="13"/>
      <c r="J29" s="13"/>
      <c r="M29">
        <f>D29+E29+F29+G29+H29</f>
        <v>232</v>
      </c>
      <c r="N29">
        <f>D29*0.17+E29*0.17+F29*0.17+G29*0.17+H29*0.17</f>
        <v>39.44</v>
      </c>
      <c r="O29">
        <f>I29*0.15</f>
        <v>0</v>
      </c>
      <c r="P29">
        <f>ROUND(N29+O29,0)</f>
        <v>39</v>
      </c>
    </row>
    <row r="30" spans="1:16" x14ac:dyDescent="0.25">
      <c r="A30" s="11" t="s">
        <v>141</v>
      </c>
      <c r="B30" s="11">
        <v>28</v>
      </c>
      <c r="C30" s="12" t="s">
        <v>142</v>
      </c>
      <c r="D30" s="13">
        <v>63</v>
      </c>
      <c r="E30" s="13">
        <v>60</v>
      </c>
      <c r="F30" s="13">
        <v>78</v>
      </c>
      <c r="G30" s="14"/>
      <c r="H30" s="13"/>
      <c r="I30" s="13"/>
      <c r="J30" s="13"/>
      <c r="M30">
        <f>D30+E30+F30+G30+H30</f>
        <v>201</v>
      </c>
      <c r="N30">
        <f>D30*0.17+E30*0.17+F30*0.17+G30*0.17+H30*0.17</f>
        <v>34.17</v>
      </c>
      <c r="O30">
        <f>I30*0.15</f>
        <v>0</v>
      </c>
      <c r="P30">
        <f>ROUND(N30+O30,0)</f>
        <v>34</v>
      </c>
    </row>
    <row r="31" spans="1:16" x14ac:dyDescent="0.25">
      <c r="A31" s="11" t="s">
        <v>143</v>
      </c>
      <c r="B31" s="11">
        <v>29</v>
      </c>
      <c r="C31" s="12" t="s">
        <v>144</v>
      </c>
      <c r="D31" s="13">
        <v>70</v>
      </c>
      <c r="E31" s="13">
        <v>55</v>
      </c>
      <c r="F31" s="13">
        <v>68</v>
      </c>
      <c r="G31" s="14"/>
      <c r="H31" s="13"/>
      <c r="I31" s="13"/>
      <c r="J31" s="13"/>
      <c r="M31">
        <f>D31+E31+F31+G31+H31</f>
        <v>193</v>
      </c>
      <c r="N31">
        <f>D31*0.17+E31*0.17+F31*0.17+G31*0.17+H31*0.17</f>
        <v>32.81</v>
      </c>
      <c r="O31">
        <f>I31*0.15</f>
        <v>0</v>
      </c>
      <c r="P31">
        <f>ROUND(N31+O31,0)</f>
        <v>33</v>
      </c>
    </row>
    <row r="32" spans="1:16" x14ac:dyDescent="0.25">
      <c r="A32" s="11" t="s">
        <v>145</v>
      </c>
      <c r="B32" s="11">
        <v>30</v>
      </c>
      <c r="C32" s="12" t="s">
        <v>146</v>
      </c>
      <c r="D32" s="13">
        <v>50</v>
      </c>
      <c r="E32" s="13">
        <v>47</v>
      </c>
      <c r="F32" s="13">
        <v>62</v>
      </c>
      <c r="G32" s="14"/>
      <c r="H32" s="13"/>
      <c r="I32" s="13"/>
      <c r="J32" s="13"/>
      <c r="M32">
        <f>D32+E32+F32+G32+H32</f>
        <v>159</v>
      </c>
      <c r="N32">
        <f>D32*0.17+E32*0.17+F32*0.17+G32*0.17+H32*0.17</f>
        <v>27.03</v>
      </c>
      <c r="O32">
        <f>I32*0.15</f>
        <v>0</v>
      </c>
      <c r="P32">
        <f>ROUND(N32+O32,0)</f>
        <v>27</v>
      </c>
    </row>
    <row r="33" spans="1:16" x14ac:dyDescent="0.25">
      <c r="A33" s="11" t="s">
        <v>147</v>
      </c>
      <c r="B33" s="11">
        <v>31</v>
      </c>
      <c r="C33" s="12" t="s">
        <v>148</v>
      </c>
      <c r="D33" s="13">
        <v>68</v>
      </c>
      <c r="E33" s="13">
        <v>90</v>
      </c>
      <c r="F33" s="13">
        <v>72</v>
      </c>
      <c r="G33" s="14"/>
      <c r="H33" s="13"/>
      <c r="I33" s="13"/>
      <c r="J33" s="13"/>
      <c r="M33">
        <f>D33+E33+F33+G33+H33</f>
        <v>230</v>
      </c>
      <c r="N33">
        <f>D33*0.17+E33*0.17+F33*0.17+G33*0.17+H33*0.17</f>
        <v>39.1</v>
      </c>
      <c r="O33">
        <f>I33*0.15</f>
        <v>0</v>
      </c>
      <c r="P33">
        <f>ROUND(N33+O33,0)</f>
        <v>39</v>
      </c>
    </row>
    <row r="34" spans="1:16" x14ac:dyDescent="0.25">
      <c r="A34" s="11" t="s">
        <v>149</v>
      </c>
      <c r="B34" s="11">
        <v>32</v>
      </c>
      <c r="C34" s="12" t="s">
        <v>150</v>
      </c>
      <c r="D34" s="13">
        <v>61</v>
      </c>
      <c r="E34" s="13">
        <v>62</v>
      </c>
      <c r="F34" s="13">
        <v>62</v>
      </c>
      <c r="G34" s="14"/>
      <c r="H34" s="13"/>
      <c r="I34" s="13"/>
      <c r="J34" s="13"/>
      <c r="M34">
        <f>D34+E34+F34+G34+H34</f>
        <v>185</v>
      </c>
      <c r="N34">
        <f>D34*0.17+E34*0.17+F34*0.17+G34*0.17+H34*0.17</f>
        <v>31.450000000000003</v>
      </c>
      <c r="O34">
        <f>I34*0.15</f>
        <v>0</v>
      </c>
      <c r="P34">
        <f>ROUND(N34+O34,0)</f>
        <v>31</v>
      </c>
    </row>
    <row r="35" spans="1:16" x14ac:dyDescent="0.25">
      <c r="A35" s="11" t="s">
        <v>151</v>
      </c>
      <c r="B35" s="11">
        <v>33</v>
      </c>
      <c r="C35" s="12" t="s">
        <v>152</v>
      </c>
      <c r="D35" s="13">
        <v>61</v>
      </c>
      <c r="E35" s="13">
        <v>63</v>
      </c>
      <c r="F35" s="13">
        <v>60</v>
      </c>
      <c r="G35" s="14"/>
      <c r="H35" s="13"/>
      <c r="I35" s="13"/>
      <c r="J35" s="13"/>
      <c r="M35">
        <f>D35+E35+F35+G35+H35</f>
        <v>184</v>
      </c>
      <c r="N35">
        <f>D35*0.17+E35*0.17+F35*0.17+G35*0.17+H35*0.17</f>
        <v>31.28</v>
      </c>
      <c r="O35">
        <f>I35*0.15</f>
        <v>0</v>
      </c>
      <c r="P35">
        <f>ROUND(N35+O35,0)</f>
        <v>31</v>
      </c>
    </row>
    <row r="36" spans="1:16" x14ac:dyDescent="0.25">
      <c r="A36" s="11" t="s">
        <v>153</v>
      </c>
      <c r="B36" s="11">
        <v>34</v>
      </c>
      <c r="C36" s="12" t="s">
        <v>154</v>
      </c>
      <c r="D36" s="13">
        <v>76</v>
      </c>
      <c r="E36" s="13">
        <v>78</v>
      </c>
      <c r="F36" s="13">
        <v>72</v>
      </c>
      <c r="G36" s="14"/>
      <c r="H36" s="13"/>
      <c r="I36" s="13"/>
      <c r="J36" s="13"/>
      <c r="M36">
        <f>D36+E36+F36+G36+H36</f>
        <v>226</v>
      </c>
      <c r="N36">
        <f>D36*0.17+E36*0.17+F36*0.17+G36*0.17+H36*0.17</f>
        <v>38.42</v>
      </c>
      <c r="O36">
        <f>I36*0.15</f>
        <v>0</v>
      </c>
      <c r="P36">
        <f>ROUND(N36+O36,0)</f>
        <v>38</v>
      </c>
    </row>
    <row r="37" spans="1:16" x14ac:dyDescent="0.25">
      <c r="A37" s="11" t="s">
        <v>155</v>
      </c>
      <c r="B37" s="11">
        <v>35</v>
      </c>
      <c r="C37" s="12" t="s">
        <v>156</v>
      </c>
      <c r="D37" s="13">
        <v>72</v>
      </c>
      <c r="E37" s="13">
        <v>71</v>
      </c>
      <c r="F37" s="13">
        <v>76</v>
      </c>
      <c r="G37" s="14"/>
      <c r="H37" s="13"/>
      <c r="I37" s="13"/>
      <c r="J37" s="13"/>
      <c r="M37">
        <f>D37+E37+F37+G37+H37</f>
        <v>219</v>
      </c>
      <c r="N37">
        <f>D37*0.17+E37*0.17+F37*0.17+G37*0.17+H37*0.17</f>
        <v>37.230000000000004</v>
      </c>
      <c r="O37">
        <f>I37*0.15</f>
        <v>0</v>
      </c>
      <c r="P37">
        <f>ROUND(N37+O37,0)</f>
        <v>37</v>
      </c>
    </row>
  </sheetData>
  <sheetProtection algorithmName="SHA-512" hashValue="hTgmQQApi/IU/OF+7WpkY2RmH84MoOL5Www6lbrgJ+viV28eVsGDLWQEYvX6oaAXoXsjz2TMyfh8gbOOBj3Ywg==" saltValue="TZAEJxIVzu+BgH8CrCuh4g==" spinCount="100000" sheet="1" objects="1" scenarios="1"/>
  <dataValidations count="35">
    <dataValidation type="whole" allowBlank="1" showInputMessage="1" showErrorMessage="1" errorTitle="Valor fuera de rango" error="Ingrese un valor correcto" sqref="G3" xr:uid="{725B95C3-E797-48B0-9FA3-680E8671A8BC}">
      <formula1>0</formula1>
      <formula2>100</formula2>
    </dataValidation>
    <dataValidation type="whole" allowBlank="1" showInputMessage="1" showErrorMessage="1" errorTitle="Valor fuera de rango" error="Ingrese un valor correcto" sqref="G4" xr:uid="{2B70DA01-FC44-42B6-81B5-3DC104ABF02F}">
      <formula1>0</formula1>
      <formula2>100</formula2>
    </dataValidation>
    <dataValidation type="whole" allowBlank="1" showInputMessage="1" showErrorMessage="1" errorTitle="Valor fuera de rango" error="Ingrese un valor correcto" sqref="G5" xr:uid="{D102723A-25FB-419C-A9AD-C859A062D4AA}">
      <formula1>0</formula1>
      <formula2>100</formula2>
    </dataValidation>
    <dataValidation type="whole" allowBlank="1" showInputMessage="1" showErrorMessage="1" errorTitle="Valor fuera de rango" error="Ingrese un valor correcto" sqref="G6" xr:uid="{8DC82335-1D38-4C75-8FFB-45C7432C4691}">
      <formula1>0</formula1>
      <formula2>100</formula2>
    </dataValidation>
    <dataValidation type="whole" allowBlank="1" showInputMessage="1" showErrorMessage="1" errorTitle="Valor fuera de rango" error="Ingrese un valor correcto" sqref="G7" xr:uid="{E4E41050-70EB-419B-AD68-0DC1DCB5C286}">
      <formula1>0</formula1>
      <formula2>100</formula2>
    </dataValidation>
    <dataValidation type="whole" allowBlank="1" showInputMessage="1" showErrorMessage="1" errorTitle="Valor fuera de rango" error="Ingrese un valor correcto" sqref="G8" xr:uid="{905D4D7F-2809-44BC-80C3-D16549704130}">
      <formula1>0</formula1>
      <formula2>100</formula2>
    </dataValidation>
    <dataValidation type="whole" allowBlank="1" showInputMessage="1" showErrorMessage="1" errorTitle="Valor fuera de rango" error="Ingrese un valor correcto" sqref="G9" xr:uid="{8F1D0426-E450-42A7-9B33-73007191405D}">
      <formula1>0</formula1>
      <formula2>100</formula2>
    </dataValidation>
    <dataValidation type="whole" allowBlank="1" showInputMessage="1" showErrorMessage="1" errorTitle="Valor fuera de rango" error="Ingrese un valor correcto" sqref="G10" xr:uid="{49CFCA96-A232-47C3-ADB0-3E306B9EFB1E}">
      <formula1>0</formula1>
      <formula2>100</formula2>
    </dataValidation>
    <dataValidation type="whole" allowBlank="1" showInputMessage="1" showErrorMessage="1" errorTitle="Valor fuera de rango" error="Ingrese un valor correcto" sqref="G11" xr:uid="{4BC2851F-A0D3-4703-BC6C-E346626D5523}">
      <formula1>0</formula1>
      <formula2>100</formula2>
    </dataValidation>
    <dataValidation type="whole" allowBlank="1" showInputMessage="1" showErrorMessage="1" errorTitle="Valor fuera de rango" error="Ingrese un valor correcto" sqref="G12" xr:uid="{5DB94FF6-0221-458E-9247-43CFEAA0F02C}">
      <formula1>0</formula1>
      <formula2>100</formula2>
    </dataValidation>
    <dataValidation type="whole" allowBlank="1" showInputMessage="1" showErrorMessage="1" errorTitle="Valor fuera de rango" error="Ingrese un valor correcto" sqref="G13" xr:uid="{7E696E08-ABC3-4A97-BFBE-43896AC6BAE0}">
      <formula1>0</formula1>
      <formula2>100</formula2>
    </dataValidation>
    <dataValidation type="whole" allowBlank="1" showInputMessage="1" showErrorMessage="1" errorTitle="Valor fuera de rango" error="Ingrese un valor correcto" sqref="G14" xr:uid="{92067DAC-9E37-4488-B7BD-973643549831}">
      <formula1>0</formula1>
      <formula2>100</formula2>
    </dataValidation>
    <dataValidation type="whole" allowBlank="1" showInputMessage="1" showErrorMessage="1" errorTitle="Valor fuera de rango" error="Ingrese un valor correcto" sqref="G15" xr:uid="{D986635C-90B6-41FD-8DC4-449D6C44FB4B}">
      <formula1>0</formula1>
      <formula2>100</formula2>
    </dataValidation>
    <dataValidation type="whole" allowBlank="1" showInputMessage="1" showErrorMessage="1" errorTitle="Valor fuera de rango" error="Ingrese un valor correcto" sqref="G16" xr:uid="{BB2C30A7-A19F-4D59-A4CF-6CA0F0213AEB}">
      <formula1>0</formula1>
      <formula2>100</formula2>
    </dataValidation>
    <dataValidation type="whole" allowBlank="1" showInputMessage="1" showErrorMessage="1" errorTitle="Valor fuera de rango" error="Ingrese un valor correcto" sqref="G17" xr:uid="{93C3D06B-88F5-4CEE-8448-F35856B8204C}">
      <formula1>0</formula1>
      <formula2>100</formula2>
    </dataValidation>
    <dataValidation type="whole" allowBlank="1" showInputMessage="1" showErrorMessage="1" errorTitle="Valor fuera de rango" error="Ingrese un valor correcto" sqref="G18" xr:uid="{54693203-50AD-4606-9675-39B1DA48F299}">
      <formula1>0</formula1>
      <formula2>100</formula2>
    </dataValidation>
    <dataValidation type="whole" allowBlank="1" showInputMessage="1" showErrorMessage="1" errorTitle="Valor fuera de rango" error="Ingrese un valor correcto" sqref="G19" xr:uid="{89F0A475-F0A2-48CB-AC9B-432D77430B8D}">
      <formula1>0</formula1>
      <formula2>100</formula2>
    </dataValidation>
    <dataValidation type="whole" allowBlank="1" showInputMessage="1" showErrorMessage="1" errorTitle="Valor fuera de rango" error="Ingrese un valor correcto" sqref="G20" xr:uid="{F6077F91-D3B8-434F-BE0D-D09CB024D7EA}">
      <formula1>0</formula1>
      <formula2>100</formula2>
    </dataValidation>
    <dataValidation type="whole" allowBlank="1" showInputMessage="1" showErrorMessage="1" errorTitle="Valor fuera de rango" error="Ingrese un valor correcto" sqref="G21" xr:uid="{D3280CDE-F604-4137-8AFB-B9BFC07FFDE9}">
      <formula1>0</formula1>
      <formula2>100</formula2>
    </dataValidation>
    <dataValidation type="whole" allowBlank="1" showInputMessage="1" showErrorMessage="1" errorTitle="Valor fuera de rango" error="Ingrese un valor correcto" sqref="G22" xr:uid="{8932CFC5-8BD6-465E-90DB-A881247C3967}">
      <formula1>0</formula1>
      <formula2>100</formula2>
    </dataValidation>
    <dataValidation type="whole" allowBlank="1" showInputMessage="1" showErrorMessage="1" errorTitle="Valor fuera de rango" error="Ingrese un valor correcto" sqref="G23" xr:uid="{FFA5CECF-4434-4E7E-9FE6-42534018C452}">
      <formula1>0</formula1>
      <formula2>100</formula2>
    </dataValidation>
    <dataValidation type="whole" allowBlank="1" showInputMessage="1" showErrorMessage="1" errorTitle="Valor fuera de rango" error="Ingrese un valor correcto" sqref="G24" xr:uid="{AD6E1A56-7B92-4736-B6A8-218864E22C14}">
      <formula1>0</formula1>
      <formula2>100</formula2>
    </dataValidation>
    <dataValidation type="whole" allowBlank="1" showInputMessage="1" showErrorMessage="1" errorTitle="Valor fuera de rango" error="Ingrese un valor correcto" sqref="G25" xr:uid="{3A24FFAD-AE62-4AA5-9254-52000CB032C3}">
      <formula1>0</formula1>
      <formula2>100</formula2>
    </dataValidation>
    <dataValidation type="whole" allowBlank="1" showInputMessage="1" showErrorMessage="1" errorTitle="Valor fuera de rango" error="Ingrese un valor correcto" sqref="G26" xr:uid="{993EB5CA-8B27-4903-9603-19188889E305}">
      <formula1>0</formula1>
      <formula2>100</formula2>
    </dataValidation>
    <dataValidation type="whole" allowBlank="1" showInputMessage="1" showErrorMessage="1" errorTitle="Valor fuera de rango" error="Ingrese un valor correcto" sqref="G27" xr:uid="{2ABFA78E-31D1-41AC-9ED7-2605EB2A93D9}">
      <formula1>0</formula1>
      <formula2>100</formula2>
    </dataValidation>
    <dataValidation type="whole" allowBlank="1" showInputMessage="1" showErrorMessage="1" errorTitle="Valor fuera de rango" error="Ingrese un valor correcto" sqref="G28" xr:uid="{B71A14A6-B32F-4D93-A650-081E05525A83}">
      <formula1>0</formula1>
      <formula2>100</formula2>
    </dataValidation>
    <dataValidation type="whole" allowBlank="1" showInputMessage="1" showErrorMessage="1" errorTitle="Valor fuera de rango" error="Ingrese un valor correcto" sqref="G29" xr:uid="{AF74BF41-F428-47AD-BC5A-23FCF20C7719}">
      <formula1>0</formula1>
      <formula2>100</formula2>
    </dataValidation>
    <dataValidation type="whole" allowBlank="1" showInputMessage="1" showErrorMessage="1" errorTitle="Valor fuera de rango" error="Ingrese un valor correcto" sqref="G30" xr:uid="{5999022D-AA1F-4D57-B24C-6646FC785D2A}">
      <formula1>0</formula1>
      <formula2>100</formula2>
    </dataValidation>
    <dataValidation type="whole" allowBlank="1" showInputMessage="1" showErrorMessage="1" errorTitle="Valor fuera de rango" error="Ingrese un valor correcto" sqref="G31" xr:uid="{3DD6D74F-9E8B-491B-BCB3-95008067CB5F}">
      <formula1>0</formula1>
      <formula2>100</formula2>
    </dataValidation>
    <dataValidation type="whole" allowBlank="1" showInputMessage="1" showErrorMessage="1" errorTitle="Valor fuera de rango" error="Ingrese un valor correcto" sqref="G32" xr:uid="{2CE6B778-2956-4FFC-88E6-BDFE4387DE39}">
      <formula1>0</formula1>
      <formula2>100</formula2>
    </dataValidation>
    <dataValidation type="whole" allowBlank="1" showInputMessage="1" showErrorMessage="1" errorTitle="Valor fuera de rango" error="Ingrese un valor correcto" sqref="G33" xr:uid="{513AB0FA-EF6E-4B69-81BC-7830E31DA626}">
      <formula1>0</formula1>
      <formula2>100</formula2>
    </dataValidation>
    <dataValidation type="whole" allowBlank="1" showInputMessage="1" showErrorMessage="1" errorTitle="Valor fuera de rango" error="Ingrese un valor correcto" sqref="G34" xr:uid="{0A6B4075-44D3-419A-8B90-E8F44DC546C5}">
      <formula1>0</formula1>
      <formula2>100</formula2>
    </dataValidation>
    <dataValidation type="whole" allowBlank="1" showInputMessage="1" showErrorMessage="1" errorTitle="Valor fuera de rango" error="Ingrese un valor correcto" sqref="G35" xr:uid="{F249A840-9275-4E63-9136-70D950F7BB8A}">
      <formula1>0</formula1>
      <formula2>100</formula2>
    </dataValidation>
    <dataValidation type="whole" allowBlank="1" showInputMessage="1" showErrorMessage="1" errorTitle="Valor fuera de rango" error="Ingrese un valor correcto" sqref="G36" xr:uid="{8C2B8327-827D-4787-891D-E9B24C185B55}">
      <formula1>0</formula1>
      <formula2>100</formula2>
    </dataValidation>
    <dataValidation type="whole" allowBlank="1" showInputMessage="1" showErrorMessage="1" errorTitle="Valor fuera de rango" error="Ingrese un valor correcto" sqref="G37" xr:uid="{101DFB95-ADF0-4391-BA7D-79F451AB3648}">
      <formula1>0</formula1>
      <formula2>100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D22B5-035F-4A76-A80F-24D9643B00A0}">
  <dimension ref="A1:P31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2.570312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158</v>
      </c>
      <c r="C1" s="1" t="s">
        <v>159</v>
      </c>
      <c r="D1" s="5" t="s">
        <v>218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160</v>
      </c>
      <c r="B3" s="11">
        <v>1</v>
      </c>
      <c r="C3" s="12" t="s">
        <v>161</v>
      </c>
      <c r="D3" s="13">
        <v>81</v>
      </c>
      <c r="E3" s="13">
        <v>84</v>
      </c>
      <c r="F3" s="13">
        <v>73</v>
      </c>
      <c r="G3" s="14"/>
      <c r="H3" s="13"/>
      <c r="I3" s="13"/>
      <c r="J3" s="13"/>
      <c r="M3">
        <f>D3+E3+F3+G3+H3</f>
        <v>238</v>
      </c>
      <c r="N3">
        <f>D3*0.17+E3*0.17+F3*0.17+G3*0.17+H3*0.17</f>
        <v>40.460000000000008</v>
      </c>
      <c r="O3">
        <f>I3*0.15</f>
        <v>0</v>
      </c>
      <c r="P3">
        <f>ROUND(N3+O3,0)</f>
        <v>40</v>
      </c>
    </row>
    <row r="4" spans="1:16" x14ac:dyDescent="0.25">
      <c r="A4" s="11" t="s">
        <v>162</v>
      </c>
      <c r="B4" s="11">
        <v>2</v>
      </c>
      <c r="C4" s="12" t="s">
        <v>163</v>
      </c>
      <c r="D4" s="13">
        <v>82</v>
      </c>
      <c r="E4" s="13">
        <v>97</v>
      </c>
      <c r="F4" s="13">
        <v>84</v>
      </c>
      <c r="G4" s="14"/>
      <c r="H4" s="13"/>
      <c r="I4" s="13"/>
      <c r="J4" s="13"/>
      <c r="M4">
        <f>D4+E4+F4+G4+H4</f>
        <v>263</v>
      </c>
      <c r="N4">
        <f>D4*0.17+E4*0.17+F4*0.17+G4*0.17+H4*0.17</f>
        <v>44.710000000000008</v>
      </c>
      <c r="O4">
        <f>I4*0.15</f>
        <v>0</v>
      </c>
      <c r="P4">
        <f>ROUND(N4+O4,0)</f>
        <v>45</v>
      </c>
    </row>
    <row r="5" spans="1:16" x14ac:dyDescent="0.25">
      <c r="A5" s="11" t="s">
        <v>164</v>
      </c>
      <c r="B5" s="11">
        <v>3</v>
      </c>
      <c r="C5" s="12" t="s">
        <v>165</v>
      </c>
      <c r="D5" s="13">
        <v>75</v>
      </c>
      <c r="E5" s="13">
        <v>70</v>
      </c>
      <c r="F5" s="13">
        <v>87</v>
      </c>
      <c r="G5" s="14"/>
      <c r="H5" s="13"/>
      <c r="I5" s="13"/>
      <c r="J5" s="13"/>
      <c r="M5">
        <f>D5+E5+F5+G5+H5</f>
        <v>232</v>
      </c>
      <c r="N5">
        <f>D5*0.17+E5*0.17+F5*0.17+G5*0.17+H5*0.17</f>
        <v>39.440000000000005</v>
      </c>
      <c r="O5">
        <f>I5*0.15</f>
        <v>0</v>
      </c>
      <c r="P5">
        <f>ROUND(N5+O5,0)</f>
        <v>39</v>
      </c>
    </row>
    <row r="6" spans="1:16" x14ac:dyDescent="0.25">
      <c r="A6" s="11" t="s">
        <v>166</v>
      </c>
      <c r="B6" s="11">
        <v>4</v>
      </c>
      <c r="C6" s="12" t="s">
        <v>167</v>
      </c>
      <c r="D6" s="13">
        <v>74</v>
      </c>
      <c r="E6" s="13">
        <v>75</v>
      </c>
      <c r="F6" s="13">
        <v>66</v>
      </c>
      <c r="G6" s="14"/>
      <c r="H6" s="13"/>
      <c r="I6" s="13"/>
      <c r="J6" s="13"/>
      <c r="M6">
        <f>D6+E6+F6+G6+H6</f>
        <v>215</v>
      </c>
      <c r="N6">
        <f>D6*0.17+E6*0.17+F6*0.17+G6*0.17+H6*0.17</f>
        <v>36.550000000000004</v>
      </c>
      <c r="O6">
        <f>I6*0.15</f>
        <v>0</v>
      </c>
      <c r="P6">
        <f>ROUND(N6+O6,0)</f>
        <v>37</v>
      </c>
    </row>
    <row r="7" spans="1:16" x14ac:dyDescent="0.25">
      <c r="A7" s="11" t="s">
        <v>168</v>
      </c>
      <c r="B7" s="11">
        <v>5</v>
      </c>
      <c r="C7" s="12" t="s">
        <v>169</v>
      </c>
      <c r="D7" s="13">
        <v>78</v>
      </c>
      <c r="E7" s="13">
        <v>68</v>
      </c>
      <c r="F7" s="13">
        <v>61</v>
      </c>
      <c r="G7" s="14"/>
      <c r="H7" s="13"/>
      <c r="I7" s="13"/>
      <c r="J7" s="13"/>
      <c r="M7">
        <f>D7+E7+F7+G7+H7</f>
        <v>207</v>
      </c>
      <c r="N7">
        <f>D7*0.17+E7*0.17+F7*0.17+G7*0.17+H7*0.17</f>
        <v>35.19</v>
      </c>
      <c r="O7">
        <f>I7*0.15</f>
        <v>0</v>
      </c>
      <c r="P7">
        <f>ROUND(N7+O7,0)</f>
        <v>35</v>
      </c>
    </row>
    <row r="8" spans="1:16" x14ac:dyDescent="0.25">
      <c r="A8" s="11" t="s">
        <v>170</v>
      </c>
      <c r="B8" s="11">
        <v>6</v>
      </c>
      <c r="C8" s="12" t="s">
        <v>171</v>
      </c>
      <c r="D8" s="13">
        <v>90</v>
      </c>
      <c r="E8" s="13">
        <v>100</v>
      </c>
      <c r="F8" s="13">
        <v>91</v>
      </c>
      <c r="G8" s="14"/>
      <c r="H8" s="13"/>
      <c r="I8" s="13"/>
      <c r="J8" s="13"/>
      <c r="M8">
        <f>D8+E8+F8+G8+H8</f>
        <v>281</v>
      </c>
      <c r="N8">
        <f>D8*0.17+E8*0.17+F8*0.17+G8*0.17+H8*0.17</f>
        <v>47.769999999999996</v>
      </c>
      <c r="O8">
        <f>I8*0.15</f>
        <v>0</v>
      </c>
      <c r="P8">
        <f>ROUND(N8+O8,0)</f>
        <v>48</v>
      </c>
    </row>
    <row r="9" spans="1:16" x14ac:dyDescent="0.25">
      <c r="A9" s="11" t="s">
        <v>172</v>
      </c>
      <c r="B9" s="11">
        <v>7</v>
      </c>
      <c r="C9" s="12" t="s">
        <v>173</v>
      </c>
      <c r="D9" s="13">
        <v>100</v>
      </c>
      <c r="E9" s="13">
        <v>93</v>
      </c>
      <c r="F9" s="13">
        <v>61</v>
      </c>
      <c r="G9" s="14"/>
      <c r="H9" s="13"/>
      <c r="I9" s="13"/>
      <c r="J9" s="13"/>
      <c r="M9">
        <f>D9+E9+F9+G9+H9</f>
        <v>254</v>
      </c>
      <c r="N9">
        <f>D9*0.17+E9*0.17+F9*0.17+G9*0.17+H9*0.17</f>
        <v>43.180000000000007</v>
      </c>
      <c r="O9">
        <f>I9*0.15</f>
        <v>0</v>
      </c>
      <c r="P9">
        <f>ROUND(N9+O9,0)</f>
        <v>43</v>
      </c>
    </row>
    <row r="10" spans="1:16" x14ac:dyDescent="0.25">
      <c r="A10" s="11" t="s">
        <v>174</v>
      </c>
      <c r="B10" s="11">
        <v>8</v>
      </c>
      <c r="C10" s="12" t="s">
        <v>175</v>
      </c>
      <c r="D10" s="13">
        <v>84</v>
      </c>
      <c r="E10" s="13">
        <v>100</v>
      </c>
      <c r="F10" s="13">
        <v>74</v>
      </c>
      <c r="G10" s="14"/>
      <c r="H10" s="13"/>
      <c r="I10" s="13"/>
      <c r="J10" s="13"/>
      <c r="M10">
        <f>D10+E10+F10+G10+H10</f>
        <v>258</v>
      </c>
      <c r="N10">
        <f>D10*0.17+E10*0.17+F10*0.17+G10*0.17+H10*0.17</f>
        <v>43.86</v>
      </c>
      <c r="O10">
        <f>I10*0.15</f>
        <v>0</v>
      </c>
      <c r="P10">
        <f>ROUND(N10+O10,0)</f>
        <v>44</v>
      </c>
    </row>
    <row r="11" spans="1:16" x14ac:dyDescent="0.25">
      <c r="A11" s="11" t="s">
        <v>176</v>
      </c>
      <c r="B11" s="11">
        <v>9</v>
      </c>
      <c r="C11" s="12" t="s">
        <v>177</v>
      </c>
      <c r="D11" s="13">
        <v>83</v>
      </c>
      <c r="E11" s="13">
        <v>100</v>
      </c>
      <c r="F11" s="13">
        <v>81</v>
      </c>
      <c r="G11" s="14"/>
      <c r="H11" s="13"/>
      <c r="I11" s="13"/>
      <c r="J11" s="13"/>
      <c r="M11">
        <f>D11+E11+F11+G11+H11</f>
        <v>264</v>
      </c>
      <c r="N11">
        <f>D11*0.17+E11*0.17+F11*0.17+G11*0.17+H11*0.17</f>
        <v>44.88</v>
      </c>
      <c r="O11">
        <f>I11*0.15</f>
        <v>0</v>
      </c>
      <c r="P11">
        <f>ROUND(N11+O11,0)</f>
        <v>45</v>
      </c>
    </row>
    <row r="12" spans="1:16" x14ac:dyDescent="0.25">
      <c r="A12" s="11" t="s">
        <v>178</v>
      </c>
      <c r="B12" s="11">
        <v>10</v>
      </c>
      <c r="C12" s="12" t="s">
        <v>179</v>
      </c>
      <c r="D12" s="13">
        <v>100</v>
      </c>
      <c r="E12" s="13">
        <v>94</v>
      </c>
      <c r="F12" s="13">
        <v>91</v>
      </c>
      <c r="G12" s="14"/>
      <c r="H12" s="13"/>
      <c r="I12" s="13"/>
      <c r="J12" s="13"/>
      <c r="M12">
        <f>D12+E12+F12+G12+H12</f>
        <v>285</v>
      </c>
      <c r="N12">
        <f>D12*0.17+E12*0.17+F12*0.17+G12*0.17+H12*0.17</f>
        <v>48.45</v>
      </c>
      <c r="O12">
        <f>I12*0.15</f>
        <v>0</v>
      </c>
      <c r="P12">
        <f>ROUND(N12+O12,0)</f>
        <v>48</v>
      </c>
    </row>
    <row r="13" spans="1:16" x14ac:dyDescent="0.25">
      <c r="A13" s="11" t="s">
        <v>180</v>
      </c>
      <c r="B13" s="11">
        <v>11</v>
      </c>
      <c r="C13" s="12" t="s">
        <v>181</v>
      </c>
      <c r="D13" s="13">
        <v>96</v>
      </c>
      <c r="E13" s="13">
        <v>83</v>
      </c>
      <c r="F13" s="13">
        <v>93</v>
      </c>
      <c r="G13" s="14"/>
      <c r="H13" s="13"/>
      <c r="I13" s="13"/>
      <c r="J13" s="13"/>
      <c r="M13">
        <f>D13+E13+F13+G13+H13</f>
        <v>272</v>
      </c>
      <c r="N13">
        <f>D13*0.17+E13*0.17+F13*0.17+G13*0.17+H13*0.17</f>
        <v>46.24</v>
      </c>
      <c r="O13">
        <f>I13*0.15</f>
        <v>0</v>
      </c>
      <c r="P13">
        <f>ROUND(N13+O13,0)</f>
        <v>46</v>
      </c>
    </row>
    <row r="14" spans="1:16" x14ac:dyDescent="0.25">
      <c r="A14" s="11" t="s">
        <v>182</v>
      </c>
      <c r="B14" s="11">
        <v>12</v>
      </c>
      <c r="C14" s="12" t="s">
        <v>183</v>
      </c>
      <c r="D14" s="13">
        <v>50</v>
      </c>
      <c r="E14" s="13">
        <v>72</v>
      </c>
      <c r="F14" s="13">
        <v>36</v>
      </c>
      <c r="G14" s="14"/>
      <c r="H14" s="13"/>
      <c r="I14" s="13"/>
      <c r="J14" s="13"/>
      <c r="M14">
        <f>D14+E14+F14+G14+H14</f>
        <v>158</v>
      </c>
      <c r="N14">
        <f>D14*0.17+E14*0.17+F14*0.17+G14*0.17+H14*0.17</f>
        <v>26.860000000000003</v>
      </c>
      <c r="O14">
        <f>I14*0.15</f>
        <v>0</v>
      </c>
      <c r="P14">
        <f>ROUND(N14+O14,0)</f>
        <v>27</v>
      </c>
    </row>
    <row r="15" spans="1:16" x14ac:dyDescent="0.25">
      <c r="A15" s="11" t="s">
        <v>184</v>
      </c>
      <c r="B15" s="11">
        <v>13</v>
      </c>
      <c r="C15" s="12" t="s">
        <v>185</v>
      </c>
      <c r="D15" s="13">
        <v>90</v>
      </c>
      <c r="E15" s="13">
        <v>75</v>
      </c>
      <c r="F15" s="13">
        <v>68</v>
      </c>
      <c r="G15" s="14"/>
      <c r="H15" s="13"/>
      <c r="I15" s="13"/>
      <c r="J15" s="13"/>
      <c r="M15">
        <f>D15+E15+F15+G15+H15</f>
        <v>233</v>
      </c>
      <c r="N15">
        <f>D15*0.17+E15*0.17+F15*0.17+G15*0.17+H15*0.17</f>
        <v>39.610000000000007</v>
      </c>
      <c r="O15">
        <f>I15*0.15</f>
        <v>0</v>
      </c>
      <c r="P15">
        <f>ROUND(N15+O15,0)</f>
        <v>40</v>
      </c>
    </row>
    <row r="16" spans="1:16" x14ac:dyDescent="0.25">
      <c r="A16" s="11" t="s">
        <v>186</v>
      </c>
      <c r="B16" s="11">
        <v>14</v>
      </c>
      <c r="C16" s="12" t="s">
        <v>187</v>
      </c>
      <c r="D16" s="13">
        <v>62</v>
      </c>
      <c r="E16" s="13">
        <v>64</v>
      </c>
      <c r="F16" s="13">
        <v>60</v>
      </c>
      <c r="G16" s="14"/>
      <c r="H16" s="13"/>
      <c r="I16" s="13"/>
      <c r="J16" s="13"/>
      <c r="M16">
        <f>D16+E16+F16+G16+H16</f>
        <v>186</v>
      </c>
      <c r="N16">
        <f>D16*0.17+E16*0.17+F16*0.17+G16*0.17+H16*0.17</f>
        <v>31.620000000000005</v>
      </c>
      <c r="O16">
        <f>I16*0.15</f>
        <v>0</v>
      </c>
      <c r="P16">
        <f>ROUND(N16+O16,0)</f>
        <v>32</v>
      </c>
    </row>
    <row r="17" spans="1:16" x14ac:dyDescent="0.25">
      <c r="A17" s="11" t="s">
        <v>188</v>
      </c>
      <c r="B17" s="11">
        <v>15</v>
      </c>
      <c r="C17" s="12" t="s">
        <v>189</v>
      </c>
      <c r="D17" s="13">
        <v>96</v>
      </c>
      <c r="E17" s="13">
        <v>85</v>
      </c>
      <c r="F17" s="13">
        <v>80</v>
      </c>
      <c r="G17" s="14"/>
      <c r="H17" s="13"/>
      <c r="I17" s="13"/>
      <c r="J17" s="13"/>
      <c r="M17">
        <f>D17+E17+F17+G17+H17</f>
        <v>261</v>
      </c>
      <c r="N17">
        <f>D17*0.17+E17*0.17+F17*0.17+G17*0.17+H17*0.17</f>
        <v>44.370000000000005</v>
      </c>
      <c r="O17">
        <f>I17*0.15</f>
        <v>0</v>
      </c>
      <c r="P17">
        <f>ROUND(N17+O17,0)</f>
        <v>44</v>
      </c>
    </row>
    <row r="18" spans="1:16" x14ac:dyDescent="0.25">
      <c r="A18" s="11" t="s">
        <v>190</v>
      </c>
      <c r="B18" s="11">
        <v>16</v>
      </c>
      <c r="C18" s="12" t="s">
        <v>191</v>
      </c>
      <c r="D18" s="13">
        <v>73</v>
      </c>
      <c r="E18" s="13">
        <v>72</v>
      </c>
      <c r="F18" s="13">
        <v>83</v>
      </c>
      <c r="G18" s="14"/>
      <c r="H18" s="13"/>
      <c r="I18" s="13"/>
      <c r="J18" s="13"/>
      <c r="M18">
        <f>D18+E18+F18+G18+H18</f>
        <v>228</v>
      </c>
      <c r="N18">
        <f>D18*0.17+E18*0.17+F18*0.17+G18*0.17+H18*0.17</f>
        <v>38.76</v>
      </c>
      <c r="O18">
        <f>I18*0.15</f>
        <v>0</v>
      </c>
      <c r="P18">
        <f>ROUND(N18+O18,0)</f>
        <v>39</v>
      </c>
    </row>
    <row r="19" spans="1:16" x14ac:dyDescent="0.25">
      <c r="A19" s="11" t="s">
        <v>192</v>
      </c>
      <c r="B19" s="11">
        <v>17</v>
      </c>
      <c r="C19" s="12" t="s">
        <v>193</v>
      </c>
      <c r="D19" s="13">
        <v>63</v>
      </c>
      <c r="E19" s="13">
        <v>52</v>
      </c>
      <c r="F19" s="13">
        <v>67</v>
      </c>
      <c r="G19" s="14"/>
      <c r="H19" s="13"/>
      <c r="I19" s="13"/>
      <c r="J19" s="13"/>
      <c r="M19">
        <f>D19+E19+F19+G19+H19</f>
        <v>182</v>
      </c>
      <c r="N19">
        <f>D19*0.17+E19*0.17+F19*0.17+G19*0.17+H19*0.17</f>
        <v>30.94</v>
      </c>
      <c r="O19">
        <f>I19*0.15</f>
        <v>0</v>
      </c>
      <c r="P19">
        <f>ROUND(N19+O19,0)</f>
        <v>31</v>
      </c>
    </row>
    <row r="20" spans="1:16" x14ac:dyDescent="0.25">
      <c r="A20" s="11" t="s">
        <v>194</v>
      </c>
      <c r="B20" s="11">
        <v>18</v>
      </c>
      <c r="C20" s="12" t="s">
        <v>195</v>
      </c>
      <c r="D20" s="13">
        <v>66</v>
      </c>
      <c r="E20" s="13">
        <v>74</v>
      </c>
      <c r="F20" s="13">
        <v>61</v>
      </c>
      <c r="G20" s="14"/>
      <c r="H20" s="13"/>
      <c r="I20" s="13"/>
      <c r="J20" s="13"/>
      <c r="M20">
        <f>D20+E20+F20+G20+H20</f>
        <v>201</v>
      </c>
      <c r="N20">
        <f>D20*0.17+E20*0.17+F20*0.17+G20*0.17+H20*0.17</f>
        <v>34.17</v>
      </c>
      <c r="O20">
        <f>I20*0.15</f>
        <v>0</v>
      </c>
      <c r="P20">
        <f>ROUND(N20+O20,0)</f>
        <v>34</v>
      </c>
    </row>
    <row r="21" spans="1:16" x14ac:dyDescent="0.25">
      <c r="A21" s="11" t="s">
        <v>196</v>
      </c>
      <c r="B21" s="11">
        <v>19</v>
      </c>
      <c r="C21" s="12" t="s">
        <v>197</v>
      </c>
      <c r="D21" s="13">
        <v>87</v>
      </c>
      <c r="E21" s="13">
        <v>90</v>
      </c>
      <c r="F21" s="13">
        <v>77</v>
      </c>
      <c r="G21" s="14"/>
      <c r="H21" s="13"/>
      <c r="I21" s="13"/>
      <c r="J21" s="13"/>
      <c r="M21">
        <f>D21+E21+F21+G21+H21</f>
        <v>254</v>
      </c>
      <c r="N21">
        <f>D21*0.17+E21*0.17+F21*0.17+G21*0.17+H21*0.17</f>
        <v>43.180000000000007</v>
      </c>
      <c r="O21">
        <f>I21*0.15</f>
        <v>0</v>
      </c>
      <c r="P21">
        <f>ROUND(N21+O21,0)</f>
        <v>43</v>
      </c>
    </row>
    <row r="22" spans="1:16" x14ac:dyDescent="0.25">
      <c r="A22" s="11" t="s">
        <v>198</v>
      </c>
      <c r="B22" s="11">
        <v>20</v>
      </c>
      <c r="C22" s="12" t="s">
        <v>199</v>
      </c>
      <c r="D22" s="13">
        <v>72</v>
      </c>
      <c r="E22" s="13">
        <v>81</v>
      </c>
      <c r="F22" s="13">
        <v>68</v>
      </c>
      <c r="G22" s="14"/>
      <c r="H22" s="13"/>
      <c r="I22" s="13"/>
      <c r="J22" s="13"/>
      <c r="M22">
        <f>D22+E22+F22+G22+H22</f>
        <v>221</v>
      </c>
      <c r="N22">
        <f>D22*0.17+E22*0.17+F22*0.17+G22*0.17+H22*0.17</f>
        <v>37.57</v>
      </c>
      <c r="O22">
        <f>I22*0.15</f>
        <v>0</v>
      </c>
      <c r="P22">
        <f>ROUND(N22+O22,0)</f>
        <v>38</v>
      </c>
    </row>
    <row r="23" spans="1:16" x14ac:dyDescent="0.25">
      <c r="A23" s="11" t="s">
        <v>200</v>
      </c>
      <c r="B23" s="11">
        <v>21</v>
      </c>
      <c r="C23" s="12" t="s">
        <v>201</v>
      </c>
      <c r="D23" s="13">
        <v>86</v>
      </c>
      <c r="E23" s="13">
        <v>65</v>
      </c>
      <c r="F23" s="13">
        <v>76</v>
      </c>
      <c r="G23" s="14"/>
      <c r="H23" s="13"/>
      <c r="I23" s="13"/>
      <c r="J23" s="13"/>
      <c r="M23">
        <f>D23+E23+F23+G23+H23</f>
        <v>227</v>
      </c>
      <c r="N23">
        <f>D23*0.17+E23*0.17+F23*0.17+G23*0.17+H23*0.17</f>
        <v>38.590000000000003</v>
      </c>
      <c r="O23">
        <f>I23*0.15</f>
        <v>0</v>
      </c>
      <c r="P23">
        <f>ROUND(N23+O23,0)</f>
        <v>39</v>
      </c>
    </row>
    <row r="24" spans="1:16" x14ac:dyDescent="0.25">
      <c r="A24" s="11" t="s">
        <v>202</v>
      </c>
      <c r="B24" s="11">
        <v>22</v>
      </c>
      <c r="C24" s="12" t="s">
        <v>203</v>
      </c>
      <c r="D24" s="13">
        <v>80</v>
      </c>
      <c r="E24" s="13">
        <v>84</v>
      </c>
      <c r="F24" s="13">
        <v>72</v>
      </c>
      <c r="G24" s="14"/>
      <c r="H24" s="13"/>
      <c r="I24" s="13"/>
      <c r="J24" s="13"/>
      <c r="M24">
        <f>D24+E24+F24+G24+H24</f>
        <v>236</v>
      </c>
      <c r="N24">
        <f>D24*0.17+E24*0.17+F24*0.17+G24*0.17+H24*0.17</f>
        <v>40.120000000000005</v>
      </c>
      <c r="O24">
        <f>I24*0.15</f>
        <v>0</v>
      </c>
      <c r="P24">
        <f>ROUND(N24+O24,0)</f>
        <v>40</v>
      </c>
    </row>
    <row r="25" spans="1:16" x14ac:dyDescent="0.25">
      <c r="A25" s="11" t="s">
        <v>204</v>
      </c>
      <c r="B25" s="11">
        <v>23</v>
      </c>
      <c r="C25" s="12" t="s">
        <v>205</v>
      </c>
      <c r="D25" s="13">
        <v>80</v>
      </c>
      <c r="E25" s="13">
        <v>90</v>
      </c>
      <c r="F25" s="13">
        <v>60</v>
      </c>
      <c r="G25" s="14"/>
      <c r="H25" s="13"/>
      <c r="I25" s="13"/>
      <c r="J25" s="13"/>
      <c r="M25">
        <f>D25+E25+F25+G25+H25</f>
        <v>230</v>
      </c>
      <c r="N25">
        <f>D25*0.17+E25*0.17+F25*0.17+G25*0.17+H25*0.17</f>
        <v>39.1</v>
      </c>
      <c r="O25">
        <f>I25*0.15</f>
        <v>0</v>
      </c>
      <c r="P25">
        <f>ROUND(N25+O25,0)</f>
        <v>39</v>
      </c>
    </row>
    <row r="26" spans="1:16" x14ac:dyDescent="0.25">
      <c r="A26" s="11" t="s">
        <v>206</v>
      </c>
      <c r="B26" s="11">
        <v>24</v>
      </c>
      <c r="C26" s="12" t="s">
        <v>207</v>
      </c>
      <c r="D26" s="13">
        <v>87</v>
      </c>
      <c r="E26" s="13">
        <v>70</v>
      </c>
      <c r="F26" s="13">
        <v>64</v>
      </c>
      <c r="G26" s="14"/>
      <c r="H26" s="13"/>
      <c r="I26" s="13"/>
      <c r="J26" s="13"/>
      <c r="M26">
        <f>D26+E26+F26+G26+H26</f>
        <v>221</v>
      </c>
      <c r="N26">
        <f>D26*0.17+E26*0.17+F26*0.17+G26*0.17+H26*0.17</f>
        <v>37.57</v>
      </c>
      <c r="O26">
        <f>I26*0.15</f>
        <v>0</v>
      </c>
      <c r="P26">
        <f>ROUND(N26+O26,0)</f>
        <v>38</v>
      </c>
    </row>
    <row r="27" spans="1:16" x14ac:dyDescent="0.25">
      <c r="A27" s="11" t="s">
        <v>208</v>
      </c>
      <c r="B27" s="11">
        <v>25</v>
      </c>
      <c r="C27" s="12" t="s">
        <v>209</v>
      </c>
      <c r="D27" s="13">
        <v>100</v>
      </c>
      <c r="E27" s="13">
        <v>93</v>
      </c>
      <c r="F27" s="13">
        <v>96</v>
      </c>
      <c r="G27" s="14"/>
      <c r="H27" s="13"/>
      <c r="I27" s="13"/>
      <c r="J27" s="13"/>
      <c r="M27">
        <f>D27+E27+F27+G27+H27</f>
        <v>289</v>
      </c>
      <c r="N27">
        <f>D27*0.17+E27*0.17+F27*0.17+G27*0.17+H27*0.17</f>
        <v>49.13</v>
      </c>
      <c r="O27">
        <f>I27*0.15</f>
        <v>0</v>
      </c>
      <c r="P27">
        <f>ROUND(N27+O27,0)</f>
        <v>49</v>
      </c>
    </row>
    <row r="28" spans="1:16" x14ac:dyDescent="0.25">
      <c r="A28" s="11" t="s">
        <v>210</v>
      </c>
      <c r="B28" s="11">
        <v>26</v>
      </c>
      <c r="C28" s="12" t="s">
        <v>211</v>
      </c>
      <c r="D28" s="13">
        <v>90</v>
      </c>
      <c r="E28" s="13">
        <v>100</v>
      </c>
      <c r="F28" s="13">
        <v>72</v>
      </c>
      <c r="G28" s="14"/>
      <c r="H28" s="13"/>
      <c r="I28" s="13"/>
      <c r="J28" s="13"/>
      <c r="M28">
        <f>D28+E28+F28+G28+H28</f>
        <v>262</v>
      </c>
      <c r="N28">
        <f>D28*0.17+E28*0.17+F28*0.17+G28*0.17+H28*0.17</f>
        <v>44.54</v>
      </c>
      <c r="O28">
        <f>I28*0.15</f>
        <v>0</v>
      </c>
      <c r="P28">
        <f>ROUND(N28+O28,0)</f>
        <v>45</v>
      </c>
    </row>
    <row r="29" spans="1:16" x14ac:dyDescent="0.25">
      <c r="A29" s="11" t="s">
        <v>212</v>
      </c>
      <c r="B29" s="11">
        <v>27</v>
      </c>
      <c r="C29" s="12" t="s">
        <v>213</v>
      </c>
      <c r="D29" s="13">
        <v>100</v>
      </c>
      <c r="E29" s="13">
        <v>100</v>
      </c>
      <c r="F29" s="13">
        <v>100</v>
      </c>
      <c r="G29" s="14"/>
      <c r="H29" s="13"/>
      <c r="I29" s="13"/>
      <c r="J29" s="13"/>
      <c r="M29">
        <f>D29+E29+F29+G29+H29</f>
        <v>300</v>
      </c>
      <c r="N29">
        <f>D29*0.17+E29*0.17+F29*0.17+G29*0.17+H29*0.17</f>
        <v>51</v>
      </c>
      <c r="O29">
        <f>I29*0.15</f>
        <v>0</v>
      </c>
      <c r="P29">
        <f>ROUND(N29+O29,0)</f>
        <v>51</v>
      </c>
    </row>
    <row r="30" spans="1:16" x14ac:dyDescent="0.25">
      <c r="A30" s="11" t="s">
        <v>214</v>
      </c>
      <c r="B30" s="11">
        <v>28</v>
      </c>
      <c r="C30" s="12" t="s">
        <v>215</v>
      </c>
      <c r="D30" s="13">
        <v>90</v>
      </c>
      <c r="E30" s="13">
        <v>96</v>
      </c>
      <c r="F30" s="13">
        <v>83</v>
      </c>
      <c r="G30" s="14"/>
      <c r="H30" s="13"/>
      <c r="I30" s="13"/>
      <c r="J30" s="13"/>
      <c r="M30">
        <f>D30+E30+F30+G30+H30</f>
        <v>269</v>
      </c>
      <c r="N30">
        <f>D30*0.17+E30*0.17+F30*0.17+G30*0.17+H30*0.17</f>
        <v>45.730000000000004</v>
      </c>
      <c r="O30">
        <f>I30*0.15</f>
        <v>0</v>
      </c>
      <c r="P30">
        <f>ROUND(N30+O30,0)</f>
        <v>46</v>
      </c>
    </row>
    <row r="31" spans="1:16" x14ac:dyDescent="0.25">
      <c r="A31" s="11" t="s">
        <v>216</v>
      </c>
      <c r="B31" s="11">
        <v>29</v>
      </c>
      <c r="C31" s="12" t="s">
        <v>217</v>
      </c>
      <c r="D31" s="13">
        <v>93</v>
      </c>
      <c r="E31" s="13">
        <v>94</v>
      </c>
      <c r="F31" s="13">
        <v>73</v>
      </c>
      <c r="G31" s="14"/>
      <c r="H31" s="13"/>
      <c r="I31" s="13"/>
      <c r="J31" s="13"/>
      <c r="M31">
        <f>D31+E31+F31+G31+H31</f>
        <v>260</v>
      </c>
      <c r="N31">
        <f>D31*0.17+E31*0.17+F31*0.17+G31*0.17+H31*0.17</f>
        <v>44.2</v>
      </c>
      <c r="O31">
        <f>I31*0.15</f>
        <v>0</v>
      </c>
      <c r="P31">
        <f>ROUND(N31+O31,0)</f>
        <v>44</v>
      </c>
    </row>
  </sheetData>
  <sheetProtection algorithmName="SHA-512" hashValue="Nj7wjLw8Q7EBEgdMlkDAhHJuAajG+BDw/r5oWRjVHfe1NYDa4Wkd4pzfwfrlKW3j8PfzfV2cCltMTLdIWXbs6g==" saltValue="UNWu3Z4JW3X0gbJSPNLN6w==" spinCount="100000" sheet="1" objects="1" scenarios="1"/>
  <dataValidations count="29">
    <dataValidation type="whole" allowBlank="1" showInputMessage="1" showErrorMessage="1" errorTitle="Valor fuera de rango" error="Ingrese un valor correcto" sqref="G3" xr:uid="{B518C1C0-5649-4262-AE8B-C2AD2241A1EE}">
      <formula1>0</formula1>
      <formula2>100</formula2>
    </dataValidation>
    <dataValidation type="whole" allowBlank="1" showInputMessage="1" showErrorMessage="1" errorTitle="Valor fuera de rango" error="Ingrese un valor correcto" sqref="G4" xr:uid="{48E206C1-A8A8-4099-964B-8BFCA150D11D}">
      <formula1>0</formula1>
      <formula2>100</formula2>
    </dataValidation>
    <dataValidation type="whole" allowBlank="1" showInputMessage="1" showErrorMessage="1" errorTitle="Valor fuera de rango" error="Ingrese un valor correcto" sqref="G5" xr:uid="{F4B4EBDD-3DB4-436C-A2F2-C3B005373B97}">
      <formula1>0</formula1>
      <formula2>100</formula2>
    </dataValidation>
    <dataValidation type="whole" allowBlank="1" showInputMessage="1" showErrorMessage="1" errorTitle="Valor fuera de rango" error="Ingrese un valor correcto" sqref="G6" xr:uid="{2995D098-18DF-4F1D-BAE7-378D6A7F2B62}">
      <formula1>0</formula1>
      <formula2>100</formula2>
    </dataValidation>
    <dataValidation type="whole" allowBlank="1" showInputMessage="1" showErrorMessage="1" errorTitle="Valor fuera de rango" error="Ingrese un valor correcto" sqref="G7" xr:uid="{A7BC35F3-C22A-464D-94C3-446E36568FE2}">
      <formula1>0</formula1>
      <formula2>100</formula2>
    </dataValidation>
    <dataValidation type="whole" allowBlank="1" showInputMessage="1" showErrorMessage="1" errorTitle="Valor fuera de rango" error="Ingrese un valor correcto" sqref="G8" xr:uid="{C66E0AE4-529F-4175-83A1-7F36B86A2354}">
      <formula1>0</formula1>
      <formula2>100</formula2>
    </dataValidation>
    <dataValidation type="whole" allowBlank="1" showInputMessage="1" showErrorMessage="1" errorTitle="Valor fuera de rango" error="Ingrese un valor correcto" sqref="G9" xr:uid="{1EA0C10F-76E2-48BD-92DF-EBD792F3EBFB}">
      <formula1>0</formula1>
      <formula2>100</formula2>
    </dataValidation>
    <dataValidation type="whole" allowBlank="1" showInputMessage="1" showErrorMessage="1" errorTitle="Valor fuera de rango" error="Ingrese un valor correcto" sqref="G10" xr:uid="{14E9D559-1446-4924-A7DD-48B2A2E0BB33}">
      <formula1>0</formula1>
      <formula2>100</formula2>
    </dataValidation>
    <dataValidation type="whole" allowBlank="1" showInputMessage="1" showErrorMessage="1" errorTitle="Valor fuera de rango" error="Ingrese un valor correcto" sqref="G11" xr:uid="{3AADD1FD-B814-4072-80B5-5BC0179913C0}">
      <formula1>0</formula1>
      <formula2>100</formula2>
    </dataValidation>
    <dataValidation type="whole" allowBlank="1" showInputMessage="1" showErrorMessage="1" errorTitle="Valor fuera de rango" error="Ingrese un valor correcto" sqref="G12" xr:uid="{B919B7B3-F62A-41E2-8D8E-724C912E77F1}">
      <formula1>0</formula1>
      <formula2>100</formula2>
    </dataValidation>
    <dataValidation type="whole" allowBlank="1" showInputMessage="1" showErrorMessage="1" errorTitle="Valor fuera de rango" error="Ingrese un valor correcto" sqref="G13" xr:uid="{0D7F53A6-05D0-4CBB-9B8B-24DCE4CC1C23}">
      <formula1>0</formula1>
      <formula2>100</formula2>
    </dataValidation>
    <dataValidation type="whole" allowBlank="1" showInputMessage="1" showErrorMessage="1" errorTitle="Valor fuera de rango" error="Ingrese un valor correcto" sqref="G14" xr:uid="{DE387918-5DA1-4ED3-B713-04709727CCDB}">
      <formula1>0</formula1>
      <formula2>100</formula2>
    </dataValidation>
    <dataValidation type="whole" allowBlank="1" showInputMessage="1" showErrorMessage="1" errorTitle="Valor fuera de rango" error="Ingrese un valor correcto" sqref="G15" xr:uid="{DF0E7F98-34E8-4526-8126-63BA96BC61A9}">
      <formula1>0</formula1>
      <formula2>100</formula2>
    </dataValidation>
    <dataValidation type="whole" allowBlank="1" showInputMessage="1" showErrorMessage="1" errorTitle="Valor fuera de rango" error="Ingrese un valor correcto" sqref="G16" xr:uid="{3BC160AB-C08E-4BC7-B95C-4836631BB545}">
      <formula1>0</formula1>
      <formula2>100</formula2>
    </dataValidation>
    <dataValidation type="whole" allowBlank="1" showInputMessage="1" showErrorMessage="1" errorTitle="Valor fuera de rango" error="Ingrese un valor correcto" sqref="G17" xr:uid="{F5957464-B0CB-4123-9508-606725996DF3}">
      <formula1>0</formula1>
      <formula2>100</formula2>
    </dataValidation>
    <dataValidation type="whole" allowBlank="1" showInputMessage="1" showErrorMessage="1" errorTitle="Valor fuera de rango" error="Ingrese un valor correcto" sqref="G18" xr:uid="{C8E43198-B64C-4B16-B148-E26E12E529AB}">
      <formula1>0</formula1>
      <formula2>100</formula2>
    </dataValidation>
    <dataValidation type="whole" allowBlank="1" showInputMessage="1" showErrorMessage="1" errorTitle="Valor fuera de rango" error="Ingrese un valor correcto" sqref="G19" xr:uid="{893114C3-B2ED-4859-81D6-C2A2822AB787}">
      <formula1>0</formula1>
      <formula2>100</formula2>
    </dataValidation>
    <dataValidation type="whole" allowBlank="1" showInputMessage="1" showErrorMessage="1" errorTitle="Valor fuera de rango" error="Ingrese un valor correcto" sqref="G20" xr:uid="{D618AFC8-F294-4EDA-B53B-653B219D18FA}">
      <formula1>0</formula1>
      <formula2>100</formula2>
    </dataValidation>
    <dataValidation type="whole" allowBlank="1" showInputMessage="1" showErrorMessage="1" errorTitle="Valor fuera de rango" error="Ingrese un valor correcto" sqref="G21" xr:uid="{2A219763-AD29-4F0F-953A-18FFEDC226D6}">
      <formula1>0</formula1>
      <formula2>100</formula2>
    </dataValidation>
    <dataValidation type="whole" allowBlank="1" showInputMessage="1" showErrorMessage="1" errorTitle="Valor fuera de rango" error="Ingrese un valor correcto" sqref="G22" xr:uid="{1D53C936-1CBC-415B-A419-033358265C22}">
      <formula1>0</formula1>
      <formula2>100</formula2>
    </dataValidation>
    <dataValidation type="whole" allowBlank="1" showInputMessage="1" showErrorMessage="1" errorTitle="Valor fuera de rango" error="Ingrese un valor correcto" sqref="G23" xr:uid="{930F492B-7F7B-4132-9290-FDA660367770}">
      <formula1>0</formula1>
      <formula2>100</formula2>
    </dataValidation>
    <dataValidation type="whole" allowBlank="1" showInputMessage="1" showErrorMessage="1" errorTitle="Valor fuera de rango" error="Ingrese un valor correcto" sqref="G24" xr:uid="{8BB4C3B7-3DB4-4414-8AF2-0DBF2FCA130D}">
      <formula1>0</formula1>
      <formula2>100</formula2>
    </dataValidation>
    <dataValidation type="whole" allowBlank="1" showInputMessage="1" showErrorMessage="1" errorTitle="Valor fuera de rango" error="Ingrese un valor correcto" sqref="G25" xr:uid="{0C3D0432-5328-4654-A4C0-5F79A723E5F3}">
      <formula1>0</formula1>
      <formula2>100</formula2>
    </dataValidation>
    <dataValidation type="whole" allowBlank="1" showInputMessage="1" showErrorMessage="1" errorTitle="Valor fuera de rango" error="Ingrese un valor correcto" sqref="G26" xr:uid="{11995294-0A5F-47D7-93C9-5C9B8B9581EC}">
      <formula1>0</formula1>
      <formula2>100</formula2>
    </dataValidation>
    <dataValidation type="whole" allowBlank="1" showInputMessage="1" showErrorMessage="1" errorTitle="Valor fuera de rango" error="Ingrese un valor correcto" sqref="G27" xr:uid="{EB086E73-80D5-4242-A369-3950464EBC54}">
      <formula1>0</formula1>
      <formula2>100</formula2>
    </dataValidation>
    <dataValidation type="whole" allowBlank="1" showInputMessage="1" showErrorMessage="1" errorTitle="Valor fuera de rango" error="Ingrese un valor correcto" sqref="G28" xr:uid="{37CFBF7F-92AA-48F3-8171-C6D921442BE3}">
      <formula1>0</formula1>
      <formula2>100</formula2>
    </dataValidation>
    <dataValidation type="whole" allowBlank="1" showInputMessage="1" showErrorMessage="1" errorTitle="Valor fuera de rango" error="Ingrese un valor correcto" sqref="G29" xr:uid="{231B10F7-EAEE-4541-B2AE-33BA5C9CB4D7}">
      <formula1>0</formula1>
      <formula2>100</formula2>
    </dataValidation>
    <dataValidation type="whole" allowBlank="1" showInputMessage="1" showErrorMessage="1" errorTitle="Valor fuera de rango" error="Ingrese un valor correcto" sqref="G30" xr:uid="{D18FE974-E4B7-4DD6-ABEA-E4958E66C4C5}">
      <formula1>0</formula1>
      <formula2>100</formula2>
    </dataValidation>
    <dataValidation type="whole" allowBlank="1" showInputMessage="1" showErrorMessage="1" errorTitle="Valor fuera de rango" error="Ingrese un valor correcto" sqref="G31" xr:uid="{F6B9B111-B826-4261-934A-955F968C4DED}">
      <formula1>0</formula1>
      <formula2>100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78B91-9119-47B4-A35C-B8943FE0CA2E}">
  <dimension ref="A1:P32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4.4257812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219</v>
      </c>
      <c r="C1" s="1" t="s">
        <v>220</v>
      </c>
      <c r="D1" s="5" t="s">
        <v>281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221</v>
      </c>
      <c r="B3" s="11">
        <v>1</v>
      </c>
      <c r="C3" s="12" t="s">
        <v>222</v>
      </c>
      <c r="D3" s="13">
        <v>67</v>
      </c>
      <c r="E3" s="13">
        <v>60</v>
      </c>
      <c r="F3" s="13">
        <v>61</v>
      </c>
      <c r="G3" s="14"/>
      <c r="H3" s="13"/>
      <c r="I3" s="13"/>
      <c r="J3" s="13"/>
      <c r="M3">
        <f>D3+E3+F3+G3+H3</f>
        <v>188</v>
      </c>
      <c r="N3">
        <f>D3*0.17+E3*0.17+F3*0.17+G3*0.17+H3*0.17</f>
        <v>31.960000000000004</v>
      </c>
      <c r="O3">
        <f>I3*0.15</f>
        <v>0</v>
      </c>
      <c r="P3">
        <f>ROUND(N3+O3,0)</f>
        <v>32</v>
      </c>
    </row>
    <row r="4" spans="1:16" x14ac:dyDescent="0.25">
      <c r="A4" s="11" t="s">
        <v>223</v>
      </c>
      <c r="B4" s="11">
        <v>2</v>
      </c>
      <c r="C4" s="12" t="s">
        <v>224</v>
      </c>
      <c r="D4" s="13">
        <v>82</v>
      </c>
      <c r="E4" s="13">
        <v>81</v>
      </c>
      <c r="F4" s="13">
        <v>76</v>
      </c>
      <c r="G4" s="14"/>
      <c r="H4" s="13"/>
      <c r="I4" s="13"/>
      <c r="J4" s="13"/>
      <c r="M4">
        <f>D4+E4+F4+G4+H4</f>
        <v>239</v>
      </c>
      <c r="N4">
        <f>D4*0.17+E4*0.17+F4*0.17+G4*0.17+H4*0.17</f>
        <v>40.630000000000003</v>
      </c>
      <c r="O4">
        <f>I4*0.15</f>
        <v>0</v>
      </c>
      <c r="P4">
        <f>ROUND(N4+O4,0)</f>
        <v>41</v>
      </c>
    </row>
    <row r="5" spans="1:16" x14ac:dyDescent="0.25">
      <c r="A5" s="11" t="s">
        <v>225</v>
      </c>
      <c r="B5" s="11">
        <v>3</v>
      </c>
      <c r="C5" s="12" t="s">
        <v>226</v>
      </c>
      <c r="D5" s="13">
        <v>50</v>
      </c>
      <c r="E5" s="13">
        <v>57</v>
      </c>
      <c r="F5" s="13">
        <v>64</v>
      </c>
      <c r="G5" s="14"/>
      <c r="H5" s="13"/>
      <c r="I5" s="13"/>
      <c r="J5" s="13"/>
      <c r="M5">
        <f>D5+E5+F5+G5+H5</f>
        <v>171</v>
      </c>
      <c r="N5">
        <f>D5*0.17+E5*0.17+F5*0.17+G5*0.17+H5*0.17</f>
        <v>29.07</v>
      </c>
      <c r="O5">
        <f>I5*0.15</f>
        <v>0</v>
      </c>
      <c r="P5">
        <f>ROUND(N5+O5,0)</f>
        <v>29</v>
      </c>
    </row>
    <row r="6" spans="1:16" x14ac:dyDescent="0.25">
      <c r="A6" s="11" t="s">
        <v>227</v>
      </c>
      <c r="B6" s="11">
        <v>4</v>
      </c>
      <c r="C6" s="12" t="s">
        <v>228</v>
      </c>
      <c r="D6" s="13">
        <v>60</v>
      </c>
      <c r="E6" s="13">
        <v>62</v>
      </c>
      <c r="F6" s="13">
        <v>67</v>
      </c>
      <c r="G6" s="14"/>
      <c r="H6" s="13"/>
      <c r="I6" s="13"/>
      <c r="J6" s="13"/>
      <c r="M6">
        <f>D6+E6+F6+G6+H6</f>
        <v>189</v>
      </c>
      <c r="N6">
        <f>D6*0.17+E6*0.17+F6*0.17+G6*0.17+H6*0.17</f>
        <v>32.130000000000003</v>
      </c>
      <c r="O6">
        <f>I6*0.15</f>
        <v>0</v>
      </c>
      <c r="P6">
        <f>ROUND(N6+O6,0)</f>
        <v>32</v>
      </c>
    </row>
    <row r="7" spans="1:16" x14ac:dyDescent="0.25">
      <c r="A7" s="11" t="s">
        <v>229</v>
      </c>
      <c r="B7" s="11">
        <v>5</v>
      </c>
      <c r="C7" s="12" t="s">
        <v>230</v>
      </c>
      <c r="D7" s="13">
        <v>92</v>
      </c>
      <c r="E7" s="13">
        <v>93</v>
      </c>
      <c r="F7" s="13">
        <v>95</v>
      </c>
      <c r="G7" s="14"/>
      <c r="H7" s="13"/>
      <c r="I7" s="13"/>
      <c r="J7" s="13"/>
      <c r="M7">
        <f>D7+E7+F7+G7+H7</f>
        <v>280</v>
      </c>
      <c r="N7">
        <f>D7*0.17+E7*0.17+F7*0.17+G7*0.17+H7*0.17</f>
        <v>47.600000000000009</v>
      </c>
      <c r="O7">
        <f>I7*0.15</f>
        <v>0</v>
      </c>
      <c r="P7">
        <f>ROUND(N7+O7,0)</f>
        <v>48</v>
      </c>
    </row>
    <row r="8" spans="1:16" x14ac:dyDescent="0.25">
      <c r="A8" s="11" t="s">
        <v>231</v>
      </c>
      <c r="B8" s="11">
        <v>6</v>
      </c>
      <c r="C8" s="12" t="s">
        <v>232</v>
      </c>
      <c r="D8" s="13">
        <v>67</v>
      </c>
      <c r="E8" s="13">
        <v>70</v>
      </c>
      <c r="F8" s="13">
        <v>74</v>
      </c>
      <c r="G8" s="14"/>
      <c r="H8" s="13"/>
      <c r="I8" s="13"/>
      <c r="J8" s="13"/>
      <c r="M8">
        <f>D8+E8+F8+G8+H8</f>
        <v>211</v>
      </c>
      <c r="N8">
        <f>D8*0.17+E8*0.17+F8*0.17+G8*0.17+H8*0.17</f>
        <v>35.869999999999997</v>
      </c>
      <c r="O8">
        <f>I8*0.15</f>
        <v>0</v>
      </c>
      <c r="P8">
        <f>ROUND(N8+O8,0)</f>
        <v>36</v>
      </c>
    </row>
    <row r="9" spans="1:16" x14ac:dyDescent="0.25">
      <c r="A9" s="11" t="s">
        <v>233</v>
      </c>
      <c r="B9" s="11">
        <v>7</v>
      </c>
      <c r="C9" s="12" t="s">
        <v>234</v>
      </c>
      <c r="D9" s="13">
        <v>76</v>
      </c>
      <c r="E9" s="13">
        <v>60</v>
      </c>
      <c r="F9" s="13">
        <v>76</v>
      </c>
      <c r="G9" s="14"/>
      <c r="H9" s="13"/>
      <c r="I9" s="13"/>
      <c r="J9" s="13"/>
      <c r="M9">
        <f>D9+E9+F9+G9+H9</f>
        <v>212</v>
      </c>
      <c r="N9">
        <f>D9*0.17+E9*0.17+F9*0.17+G9*0.17+H9*0.17</f>
        <v>36.040000000000006</v>
      </c>
      <c r="O9">
        <f>I9*0.15</f>
        <v>0</v>
      </c>
      <c r="P9">
        <f>ROUND(N9+O9,0)</f>
        <v>36</v>
      </c>
    </row>
    <row r="10" spans="1:16" x14ac:dyDescent="0.25">
      <c r="A10" s="11" t="s">
        <v>235</v>
      </c>
      <c r="B10" s="11">
        <v>8</v>
      </c>
      <c r="C10" s="12" t="s">
        <v>236</v>
      </c>
      <c r="D10" s="13">
        <v>70</v>
      </c>
      <c r="E10" s="13">
        <v>71</v>
      </c>
      <c r="F10" s="13">
        <v>64</v>
      </c>
      <c r="G10" s="14"/>
      <c r="H10" s="13"/>
      <c r="I10" s="13"/>
      <c r="J10" s="13"/>
      <c r="M10">
        <f>D10+E10+F10+G10+H10</f>
        <v>205</v>
      </c>
      <c r="N10">
        <f>D10*0.17+E10*0.17+F10*0.17+G10*0.17+H10*0.17</f>
        <v>34.85</v>
      </c>
      <c r="O10">
        <f>I10*0.15</f>
        <v>0</v>
      </c>
      <c r="P10">
        <f>ROUND(N10+O10,0)</f>
        <v>35</v>
      </c>
    </row>
    <row r="11" spans="1:16" x14ac:dyDescent="0.25">
      <c r="A11" s="11" t="s">
        <v>237</v>
      </c>
      <c r="B11" s="11">
        <v>9</v>
      </c>
      <c r="C11" s="12" t="s">
        <v>238</v>
      </c>
      <c r="D11" s="13">
        <v>60</v>
      </c>
      <c r="E11" s="13">
        <v>71</v>
      </c>
      <c r="F11" s="13">
        <v>74</v>
      </c>
      <c r="G11" s="14"/>
      <c r="H11" s="13"/>
      <c r="I11" s="13"/>
      <c r="J11" s="13"/>
      <c r="M11">
        <f>D11+E11+F11+G11+H11</f>
        <v>205</v>
      </c>
      <c r="N11">
        <f>D11*0.17+E11*0.17+F11*0.17+G11*0.17+H11*0.17</f>
        <v>34.85</v>
      </c>
      <c r="O11">
        <f>I11*0.15</f>
        <v>0</v>
      </c>
      <c r="P11">
        <f>ROUND(N11+O11,0)</f>
        <v>35</v>
      </c>
    </row>
    <row r="12" spans="1:16" x14ac:dyDescent="0.25">
      <c r="A12" s="11" t="s">
        <v>239</v>
      </c>
      <c r="B12" s="11">
        <v>10</v>
      </c>
      <c r="C12" s="12" t="s">
        <v>240</v>
      </c>
      <c r="D12" s="13">
        <v>80</v>
      </c>
      <c r="E12" s="13">
        <v>72</v>
      </c>
      <c r="F12" s="13">
        <v>77</v>
      </c>
      <c r="G12" s="14"/>
      <c r="H12" s="13"/>
      <c r="I12" s="13"/>
      <c r="J12" s="13"/>
      <c r="M12">
        <f>D12+E12+F12+G12+H12</f>
        <v>229</v>
      </c>
      <c r="N12">
        <f>D12*0.17+E12*0.17+F12*0.17+G12*0.17+H12*0.17</f>
        <v>38.930000000000007</v>
      </c>
      <c r="O12">
        <f>I12*0.15</f>
        <v>0</v>
      </c>
      <c r="P12">
        <f>ROUND(N12+O12,0)</f>
        <v>39</v>
      </c>
    </row>
    <row r="13" spans="1:16" x14ac:dyDescent="0.25">
      <c r="A13" s="11" t="s">
        <v>241</v>
      </c>
      <c r="B13" s="11">
        <v>11</v>
      </c>
      <c r="C13" s="12" t="s">
        <v>242</v>
      </c>
      <c r="D13" s="13">
        <v>82</v>
      </c>
      <c r="E13" s="13">
        <v>92</v>
      </c>
      <c r="F13" s="13">
        <v>100</v>
      </c>
      <c r="G13" s="14"/>
      <c r="H13" s="13"/>
      <c r="I13" s="13"/>
      <c r="J13" s="13"/>
      <c r="M13">
        <f>D13+E13+F13+G13+H13</f>
        <v>274</v>
      </c>
      <c r="N13">
        <f>D13*0.17+E13*0.17+F13*0.17+G13*0.17+H13*0.17</f>
        <v>46.58</v>
      </c>
      <c r="O13">
        <f>I13*0.15</f>
        <v>0</v>
      </c>
      <c r="P13">
        <f>ROUND(N13+O13,0)</f>
        <v>47</v>
      </c>
    </row>
    <row r="14" spans="1:16" x14ac:dyDescent="0.25">
      <c r="A14" s="11" t="s">
        <v>243</v>
      </c>
      <c r="B14" s="11">
        <v>12</v>
      </c>
      <c r="C14" s="12" t="s">
        <v>244</v>
      </c>
      <c r="D14" s="13">
        <v>80</v>
      </c>
      <c r="E14" s="13">
        <v>90</v>
      </c>
      <c r="F14" s="13">
        <v>85</v>
      </c>
      <c r="G14" s="14"/>
      <c r="H14" s="13"/>
      <c r="I14" s="13"/>
      <c r="J14" s="13"/>
      <c r="M14">
        <f>D14+E14+F14+G14+H14</f>
        <v>255</v>
      </c>
      <c r="N14">
        <f>D14*0.17+E14*0.17+F14*0.17+G14*0.17+H14*0.17</f>
        <v>43.35</v>
      </c>
      <c r="O14">
        <f>I14*0.15</f>
        <v>0</v>
      </c>
      <c r="P14">
        <f>ROUND(N14+O14,0)</f>
        <v>43</v>
      </c>
    </row>
    <row r="15" spans="1:16" x14ac:dyDescent="0.25">
      <c r="A15" s="11" t="s">
        <v>245</v>
      </c>
      <c r="B15" s="11">
        <v>13</v>
      </c>
      <c r="C15" s="12" t="s">
        <v>246</v>
      </c>
      <c r="D15" s="13">
        <v>81</v>
      </c>
      <c r="E15" s="13">
        <v>90</v>
      </c>
      <c r="F15" s="13">
        <v>82</v>
      </c>
      <c r="G15" s="14"/>
      <c r="H15" s="13"/>
      <c r="I15" s="13"/>
      <c r="J15" s="13"/>
      <c r="M15">
        <f>D15+E15+F15+G15+H15</f>
        <v>253</v>
      </c>
      <c r="N15">
        <f>D15*0.17+E15*0.17+F15*0.17+G15*0.17+H15*0.17</f>
        <v>43.010000000000005</v>
      </c>
      <c r="O15">
        <f>I15*0.15</f>
        <v>0</v>
      </c>
      <c r="P15">
        <f>ROUND(N15+O15,0)</f>
        <v>43</v>
      </c>
    </row>
    <row r="16" spans="1:16" x14ac:dyDescent="0.25">
      <c r="A16" s="11" t="s">
        <v>247</v>
      </c>
      <c r="B16" s="11">
        <v>14</v>
      </c>
      <c r="C16" s="12" t="s">
        <v>248</v>
      </c>
      <c r="D16" s="13">
        <v>67</v>
      </c>
      <c r="E16" s="13">
        <v>93</v>
      </c>
      <c r="F16" s="13">
        <v>73</v>
      </c>
      <c r="G16" s="14"/>
      <c r="H16" s="13"/>
      <c r="I16" s="13"/>
      <c r="J16" s="13"/>
      <c r="M16">
        <f>D16+E16+F16+G16+H16</f>
        <v>233</v>
      </c>
      <c r="N16">
        <f>D16*0.17+E16*0.17+F16*0.17+G16*0.17+H16*0.17</f>
        <v>39.61</v>
      </c>
      <c r="O16">
        <f>I16*0.15</f>
        <v>0</v>
      </c>
      <c r="P16">
        <f>ROUND(N16+O16,0)</f>
        <v>40</v>
      </c>
    </row>
    <row r="17" spans="1:16" x14ac:dyDescent="0.25">
      <c r="A17" s="11" t="s">
        <v>249</v>
      </c>
      <c r="B17" s="11">
        <v>15</v>
      </c>
      <c r="C17" s="12" t="s">
        <v>250</v>
      </c>
      <c r="D17" s="13">
        <v>74</v>
      </c>
      <c r="E17" s="13">
        <v>72</v>
      </c>
      <c r="F17" s="13">
        <v>72</v>
      </c>
      <c r="G17" s="14"/>
      <c r="H17" s="13"/>
      <c r="I17" s="13"/>
      <c r="J17" s="13"/>
      <c r="M17">
        <f>D17+E17+F17+G17+H17</f>
        <v>218</v>
      </c>
      <c r="N17">
        <f>D17*0.17+E17*0.17+F17*0.17+G17*0.17+H17*0.17</f>
        <v>37.06</v>
      </c>
      <c r="O17">
        <f>I17*0.15</f>
        <v>0</v>
      </c>
      <c r="P17">
        <f>ROUND(N17+O17,0)</f>
        <v>37</v>
      </c>
    </row>
    <row r="18" spans="1:16" x14ac:dyDescent="0.25">
      <c r="A18" s="11" t="s">
        <v>251</v>
      </c>
      <c r="B18" s="11">
        <v>16</v>
      </c>
      <c r="C18" s="12" t="s">
        <v>252</v>
      </c>
      <c r="D18" s="13">
        <v>90</v>
      </c>
      <c r="E18" s="13">
        <v>85</v>
      </c>
      <c r="F18" s="13">
        <v>95</v>
      </c>
      <c r="G18" s="14"/>
      <c r="H18" s="13"/>
      <c r="I18" s="13"/>
      <c r="J18" s="13"/>
      <c r="M18">
        <f>D18+E18+F18+G18+H18</f>
        <v>270</v>
      </c>
      <c r="N18">
        <f>D18*0.17+E18*0.17+F18*0.17+G18*0.17+H18*0.17</f>
        <v>45.900000000000006</v>
      </c>
      <c r="O18">
        <f>I18*0.15</f>
        <v>0</v>
      </c>
      <c r="P18">
        <f>ROUND(N18+O18,0)</f>
        <v>46</v>
      </c>
    </row>
    <row r="19" spans="1:16" x14ac:dyDescent="0.25">
      <c r="A19" s="11" t="s">
        <v>253</v>
      </c>
      <c r="B19" s="11">
        <v>17</v>
      </c>
      <c r="C19" s="12" t="s">
        <v>254</v>
      </c>
      <c r="D19" s="13">
        <v>81</v>
      </c>
      <c r="E19" s="13">
        <v>80</v>
      </c>
      <c r="F19" s="13">
        <v>71</v>
      </c>
      <c r="G19" s="14"/>
      <c r="H19" s="13"/>
      <c r="I19" s="13"/>
      <c r="J19" s="13"/>
      <c r="M19">
        <f>D19+E19+F19+G19+H19</f>
        <v>232</v>
      </c>
      <c r="N19">
        <f>D19*0.17+E19*0.17+F19*0.17+G19*0.17+H19*0.17</f>
        <v>39.440000000000005</v>
      </c>
      <c r="O19">
        <f>I19*0.15</f>
        <v>0</v>
      </c>
      <c r="P19">
        <f>ROUND(N19+O19,0)</f>
        <v>39</v>
      </c>
    </row>
    <row r="20" spans="1:16" x14ac:dyDescent="0.25">
      <c r="A20" s="11" t="s">
        <v>255</v>
      </c>
      <c r="B20" s="11">
        <v>18</v>
      </c>
      <c r="C20" s="12" t="s">
        <v>256</v>
      </c>
      <c r="D20" s="13">
        <v>68</v>
      </c>
      <c r="E20" s="13">
        <v>70</v>
      </c>
      <c r="F20" s="13">
        <v>60</v>
      </c>
      <c r="G20" s="14"/>
      <c r="H20" s="13"/>
      <c r="I20" s="13"/>
      <c r="J20" s="13"/>
      <c r="M20">
        <f>D20+E20+F20+G20+H20</f>
        <v>198</v>
      </c>
      <c r="N20">
        <f>D20*0.17+E20*0.17+F20*0.17+G20*0.17+H20*0.17</f>
        <v>33.660000000000004</v>
      </c>
      <c r="O20">
        <f>I20*0.15</f>
        <v>0</v>
      </c>
      <c r="P20">
        <f>ROUND(N20+O20,0)</f>
        <v>34</v>
      </c>
    </row>
    <row r="21" spans="1:16" x14ac:dyDescent="0.25">
      <c r="A21" s="11" t="s">
        <v>257</v>
      </c>
      <c r="B21" s="11">
        <v>19</v>
      </c>
      <c r="C21" s="12" t="s">
        <v>258</v>
      </c>
      <c r="D21" s="13">
        <v>84</v>
      </c>
      <c r="E21" s="13">
        <v>75</v>
      </c>
      <c r="F21" s="13">
        <v>91</v>
      </c>
      <c r="G21" s="14"/>
      <c r="H21" s="13"/>
      <c r="I21" s="13"/>
      <c r="J21" s="13"/>
      <c r="M21">
        <f>D21+E21+F21+G21+H21</f>
        <v>250</v>
      </c>
      <c r="N21">
        <f>D21*0.17+E21*0.17+F21*0.17+G21*0.17+H21*0.17</f>
        <v>42.5</v>
      </c>
      <c r="O21">
        <f>I21*0.15</f>
        <v>0</v>
      </c>
      <c r="P21">
        <f>ROUND(N21+O21,0)</f>
        <v>43</v>
      </c>
    </row>
    <row r="22" spans="1:16" x14ac:dyDescent="0.25">
      <c r="A22" s="11" t="s">
        <v>259</v>
      </c>
      <c r="B22" s="11">
        <v>20</v>
      </c>
      <c r="C22" s="12" t="s">
        <v>260</v>
      </c>
      <c r="D22" s="13">
        <v>65</v>
      </c>
      <c r="E22" s="13">
        <v>51</v>
      </c>
      <c r="F22" s="13">
        <v>77</v>
      </c>
      <c r="G22" s="14"/>
      <c r="H22" s="13"/>
      <c r="I22" s="13"/>
      <c r="J22" s="13"/>
      <c r="M22">
        <f>D22+E22+F22+G22+H22</f>
        <v>193</v>
      </c>
      <c r="N22">
        <f>D22*0.17+E22*0.17+F22*0.17+G22*0.17+H22*0.17</f>
        <v>32.81</v>
      </c>
      <c r="O22">
        <f>I22*0.15</f>
        <v>0</v>
      </c>
      <c r="P22">
        <f>ROUND(N22+O22,0)</f>
        <v>33</v>
      </c>
    </row>
    <row r="23" spans="1:16" x14ac:dyDescent="0.25">
      <c r="A23" s="11" t="s">
        <v>261</v>
      </c>
      <c r="B23" s="11">
        <v>21</v>
      </c>
      <c r="C23" s="12" t="s">
        <v>262</v>
      </c>
      <c r="D23" s="13">
        <v>91</v>
      </c>
      <c r="E23" s="13">
        <v>77</v>
      </c>
      <c r="F23" s="13">
        <v>77</v>
      </c>
      <c r="G23" s="14"/>
      <c r="H23" s="13"/>
      <c r="I23" s="13"/>
      <c r="J23" s="13"/>
      <c r="M23">
        <f>D23+E23+F23+G23+H23</f>
        <v>245</v>
      </c>
      <c r="N23">
        <f>D23*0.17+E23*0.17+F23*0.17+G23*0.17+H23*0.17</f>
        <v>41.650000000000006</v>
      </c>
      <c r="O23">
        <f>I23*0.15</f>
        <v>0</v>
      </c>
      <c r="P23">
        <f>ROUND(N23+O23,0)</f>
        <v>42</v>
      </c>
    </row>
    <row r="24" spans="1:16" x14ac:dyDescent="0.25">
      <c r="A24" s="11" t="s">
        <v>263</v>
      </c>
      <c r="B24" s="11">
        <v>22</v>
      </c>
      <c r="C24" s="12" t="s">
        <v>264</v>
      </c>
      <c r="D24" s="13">
        <v>65</v>
      </c>
      <c r="E24" s="13">
        <v>90</v>
      </c>
      <c r="F24" s="13">
        <v>76</v>
      </c>
      <c r="G24" s="14"/>
      <c r="H24" s="13"/>
      <c r="I24" s="13"/>
      <c r="J24" s="13"/>
      <c r="M24">
        <f>D24+E24+F24+G24+H24</f>
        <v>231</v>
      </c>
      <c r="N24">
        <f>D24*0.17+E24*0.17+F24*0.17+G24*0.17+H24*0.17</f>
        <v>39.270000000000003</v>
      </c>
      <c r="O24">
        <f>I24*0.15</f>
        <v>0</v>
      </c>
      <c r="P24">
        <f>ROUND(N24+O24,0)</f>
        <v>39</v>
      </c>
    </row>
    <row r="25" spans="1:16" x14ac:dyDescent="0.25">
      <c r="A25" s="11" t="s">
        <v>265</v>
      </c>
      <c r="B25" s="11">
        <v>23</v>
      </c>
      <c r="C25" s="12" t="s">
        <v>266</v>
      </c>
      <c r="D25" s="13">
        <v>82</v>
      </c>
      <c r="E25" s="13">
        <v>80</v>
      </c>
      <c r="F25" s="13">
        <v>72</v>
      </c>
      <c r="G25" s="14"/>
      <c r="H25" s="13"/>
      <c r="I25" s="13"/>
      <c r="J25" s="13"/>
      <c r="M25">
        <f>D25+E25+F25+G25+H25</f>
        <v>234</v>
      </c>
      <c r="N25">
        <f>D25*0.17+E25*0.17+F25*0.17+G25*0.17+H25*0.17</f>
        <v>39.78</v>
      </c>
      <c r="O25">
        <f>I25*0.15</f>
        <v>0</v>
      </c>
      <c r="P25">
        <f>ROUND(N25+O25,0)</f>
        <v>40</v>
      </c>
    </row>
    <row r="26" spans="1:16" x14ac:dyDescent="0.25">
      <c r="A26" s="11" t="s">
        <v>267</v>
      </c>
      <c r="B26" s="11">
        <v>24</v>
      </c>
      <c r="C26" s="12" t="s">
        <v>268</v>
      </c>
      <c r="D26" s="13">
        <v>85</v>
      </c>
      <c r="E26" s="13">
        <v>52</v>
      </c>
      <c r="F26" s="13">
        <v>80</v>
      </c>
      <c r="G26" s="14"/>
      <c r="H26" s="13"/>
      <c r="I26" s="13"/>
      <c r="J26" s="13"/>
      <c r="M26">
        <f>D26+E26+F26+G26+H26</f>
        <v>217</v>
      </c>
      <c r="N26">
        <f>D26*0.17+E26*0.17+F26*0.17+G26*0.17+H26*0.17</f>
        <v>36.89</v>
      </c>
      <c r="O26">
        <f>I26*0.15</f>
        <v>0</v>
      </c>
      <c r="P26">
        <f>ROUND(N26+O26,0)</f>
        <v>37</v>
      </c>
    </row>
    <row r="27" spans="1:16" x14ac:dyDescent="0.25">
      <c r="A27" s="11" t="s">
        <v>269</v>
      </c>
      <c r="B27" s="11">
        <v>25</v>
      </c>
      <c r="C27" s="12" t="s">
        <v>270</v>
      </c>
      <c r="D27" s="13">
        <v>81</v>
      </c>
      <c r="E27" s="13">
        <v>93</v>
      </c>
      <c r="F27" s="13">
        <v>92</v>
      </c>
      <c r="G27" s="14"/>
      <c r="H27" s="13"/>
      <c r="I27" s="13"/>
      <c r="J27" s="13"/>
      <c r="M27">
        <f>D27+E27+F27+G27+H27</f>
        <v>266</v>
      </c>
      <c r="N27">
        <f>D27*0.17+E27*0.17+F27*0.17+G27*0.17+H27*0.17</f>
        <v>45.22</v>
      </c>
      <c r="O27">
        <f>I27*0.15</f>
        <v>0</v>
      </c>
      <c r="P27">
        <f>ROUND(N27+O27,0)</f>
        <v>45</v>
      </c>
    </row>
    <row r="28" spans="1:16" x14ac:dyDescent="0.25">
      <c r="A28" s="11" t="s">
        <v>271</v>
      </c>
      <c r="B28" s="11">
        <v>26</v>
      </c>
      <c r="C28" s="12" t="s">
        <v>272</v>
      </c>
      <c r="D28" s="13">
        <v>71</v>
      </c>
      <c r="E28" s="13">
        <v>70</v>
      </c>
      <c r="F28" s="13">
        <v>80</v>
      </c>
      <c r="G28" s="14"/>
      <c r="H28" s="13"/>
      <c r="I28" s="13"/>
      <c r="J28" s="13"/>
      <c r="M28">
        <f>D28+E28+F28+G28+H28</f>
        <v>221</v>
      </c>
      <c r="N28">
        <f>D28*0.17+E28*0.17+F28*0.17+G28*0.17+H28*0.17</f>
        <v>37.57</v>
      </c>
      <c r="O28">
        <f>I28*0.15</f>
        <v>0</v>
      </c>
      <c r="P28">
        <f>ROUND(N28+O28,0)</f>
        <v>38</v>
      </c>
    </row>
    <row r="29" spans="1:16" x14ac:dyDescent="0.25">
      <c r="A29" s="11" t="s">
        <v>273</v>
      </c>
      <c r="B29" s="11">
        <v>27</v>
      </c>
      <c r="C29" s="12" t="s">
        <v>274</v>
      </c>
      <c r="D29" s="13">
        <v>80</v>
      </c>
      <c r="E29" s="13">
        <v>70</v>
      </c>
      <c r="F29" s="13">
        <v>71</v>
      </c>
      <c r="G29" s="14"/>
      <c r="H29" s="13"/>
      <c r="I29" s="13"/>
      <c r="J29" s="13"/>
      <c r="M29">
        <f>D29+E29+F29+G29+H29</f>
        <v>221</v>
      </c>
      <c r="N29">
        <f>D29*0.17+E29*0.17+F29*0.17+G29*0.17+H29*0.17</f>
        <v>37.57</v>
      </c>
      <c r="O29">
        <f>I29*0.15</f>
        <v>0</v>
      </c>
      <c r="P29">
        <f>ROUND(N29+O29,0)</f>
        <v>38</v>
      </c>
    </row>
    <row r="30" spans="1:16" x14ac:dyDescent="0.25">
      <c r="A30" s="11" t="s">
        <v>275</v>
      </c>
      <c r="B30" s="11">
        <v>28</v>
      </c>
      <c r="C30" s="12" t="s">
        <v>276</v>
      </c>
      <c r="D30" s="13">
        <v>80</v>
      </c>
      <c r="E30" s="13">
        <v>75</v>
      </c>
      <c r="F30" s="13">
        <v>84</v>
      </c>
      <c r="G30" s="14"/>
      <c r="H30" s="13"/>
      <c r="I30" s="13"/>
      <c r="J30" s="13"/>
      <c r="M30">
        <f>D30+E30+F30+G30+H30</f>
        <v>239</v>
      </c>
      <c r="N30">
        <f>D30*0.17+E30*0.17+F30*0.17+G30*0.17+H30*0.17</f>
        <v>40.630000000000003</v>
      </c>
      <c r="O30">
        <f>I30*0.15</f>
        <v>0</v>
      </c>
      <c r="P30">
        <f>ROUND(N30+O30,0)</f>
        <v>41</v>
      </c>
    </row>
    <row r="31" spans="1:16" x14ac:dyDescent="0.25">
      <c r="A31" s="11" t="s">
        <v>277</v>
      </c>
      <c r="B31" s="11">
        <v>29</v>
      </c>
      <c r="C31" s="12" t="s">
        <v>278</v>
      </c>
      <c r="D31" s="13">
        <v>75</v>
      </c>
      <c r="E31" s="13">
        <v>60</v>
      </c>
      <c r="F31" s="13">
        <v>76</v>
      </c>
      <c r="G31" s="14"/>
      <c r="H31" s="13"/>
      <c r="I31" s="13"/>
      <c r="J31" s="13"/>
      <c r="M31">
        <f>D31+E31+F31+G31+H31</f>
        <v>211</v>
      </c>
      <c r="N31">
        <f>D31*0.17+E31*0.17+F31*0.17+G31*0.17+H31*0.17</f>
        <v>35.870000000000005</v>
      </c>
      <c r="O31">
        <f>I31*0.15</f>
        <v>0</v>
      </c>
      <c r="P31">
        <f>ROUND(N31+O31,0)</f>
        <v>36</v>
      </c>
    </row>
    <row r="32" spans="1:16" x14ac:dyDescent="0.25">
      <c r="A32" s="11" t="s">
        <v>279</v>
      </c>
      <c r="B32" s="11">
        <v>30</v>
      </c>
      <c r="C32" s="12" t="s">
        <v>280</v>
      </c>
      <c r="D32" s="13">
        <v>80</v>
      </c>
      <c r="E32" s="13">
        <v>80</v>
      </c>
      <c r="F32" s="13">
        <v>80</v>
      </c>
      <c r="G32" s="14"/>
      <c r="H32" s="13"/>
      <c r="I32" s="13"/>
      <c r="J32" s="13"/>
      <c r="M32">
        <f>D32+E32+F32+G32+H32</f>
        <v>240</v>
      </c>
      <c r="N32">
        <f>D32*0.17+E32*0.17+F32*0.17+G32*0.17+H32*0.17</f>
        <v>40.800000000000004</v>
      </c>
      <c r="O32">
        <f>I32*0.15</f>
        <v>0</v>
      </c>
      <c r="P32">
        <f>ROUND(N32+O32,0)</f>
        <v>41</v>
      </c>
    </row>
  </sheetData>
  <sheetProtection algorithmName="SHA-512" hashValue="bFA3S1e2IVAH+EUNoyfo4dpYLe++V7TB0YbUNTWKliMcVqRP1y3VoyIVKyZI9C4YPFAWBcaRZMpjY3jle5eq9A==" saltValue="96lSv049fW/USlK67BXCTw==" spinCount="100000" sheet="1" objects="1" scenarios="1"/>
  <dataValidations count="30">
    <dataValidation type="whole" allowBlank="1" showInputMessage="1" showErrorMessage="1" errorTitle="Valor fuera de rango" error="Ingrese un valor correcto" sqref="G3" xr:uid="{74CC949C-21F2-4A13-BBFC-A6D2B01C3C98}">
      <formula1>0</formula1>
      <formula2>100</formula2>
    </dataValidation>
    <dataValidation type="whole" allowBlank="1" showInputMessage="1" showErrorMessage="1" errorTitle="Valor fuera de rango" error="Ingrese un valor correcto" sqref="G4" xr:uid="{16C4BF43-ADE3-4CB5-9178-AABA45E24055}">
      <formula1>0</formula1>
      <formula2>100</formula2>
    </dataValidation>
    <dataValidation type="whole" allowBlank="1" showInputMessage="1" showErrorMessage="1" errorTitle="Valor fuera de rango" error="Ingrese un valor correcto" sqref="G5" xr:uid="{6BAE1E0C-09DA-4457-84F3-0ED7F27D1F58}">
      <formula1>0</formula1>
      <formula2>100</formula2>
    </dataValidation>
    <dataValidation type="whole" allowBlank="1" showInputMessage="1" showErrorMessage="1" errorTitle="Valor fuera de rango" error="Ingrese un valor correcto" sqref="G6" xr:uid="{A7F0291A-4EBD-4579-90C8-6BD60BD348BF}">
      <formula1>0</formula1>
      <formula2>100</formula2>
    </dataValidation>
    <dataValidation type="whole" allowBlank="1" showInputMessage="1" showErrorMessage="1" errorTitle="Valor fuera de rango" error="Ingrese un valor correcto" sqref="G7" xr:uid="{E221FC3B-C8CF-4405-B042-FE89057D8C43}">
      <formula1>0</formula1>
      <formula2>100</formula2>
    </dataValidation>
    <dataValidation type="whole" allowBlank="1" showInputMessage="1" showErrorMessage="1" errorTitle="Valor fuera de rango" error="Ingrese un valor correcto" sqref="G8" xr:uid="{56A53B87-FBAB-46E2-8FFB-28693763CDF7}">
      <formula1>0</formula1>
      <formula2>100</formula2>
    </dataValidation>
    <dataValidation type="whole" allowBlank="1" showInputMessage="1" showErrorMessage="1" errorTitle="Valor fuera de rango" error="Ingrese un valor correcto" sqref="G9" xr:uid="{D746B9BB-1367-4BEE-BD33-27DC0BFFD422}">
      <formula1>0</formula1>
      <formula2>100</formula2>
    </dataValidation>
    <dataValidation type="whole" allowBlank="1" showInputMessage="1" showErrorMessage="1" errorTitle="Valor fuera de rango" error="Ingrese un valor correcto" sqref="G10" xr:uid="{7A782185-D137-40B0-AC13-B905F37EF75C}">
      <formula1>0</formula1>
      <formula2>100</formula2>
    </dataValidation>
    <dataValidation type="whole" allowBlank="1" showInputMessage="1" showErrorMessage="1" errorTitle="Valor fuera de rango" error="Ingrese un valor correcto" sqref="G11" xr:uid="{81577EDD-BB3F-4738-B786-FD626EDC6935}">
      <formula1>0</formula1>
      <formula2>100</formula2>
    </dataValidation>
    <dataValidation type="whole" allowBlank="1" showInputMessage="1" showErrorMessage="1" errorTitle="Valor fuera de rango" error="Ingrese un valor correcto" sqref="G12" xr:uid="{78AD4FE3-54ED-44AD-B69C-AE526FA016DD}">
      <formula1>0</formula1>
      <formula2>100</formula2>
    </dataValidation>
    <dataValidation type="whole" allowBlank="1" showInputMessage="1" showErrorMessage="1" errorTitle="Valor fuera de rango" error="Ingrese un valor correcto" sqref="G13" xr:uid="{41761347-EAB5-46B9-BAD6-28846BD39DF8}">
      <formula1>0</formula1>
      <formula2>100</formula2>
    </dataValidation>
    <dataValidation type="whole" allowBlank="1" showInputMessage="1" showErrorMessage="1" errorTitle="Valor fuera de rango" error="Ingrese un valor correcto" sqref="G14" xr:uid="{43341B1F-DA68-4679-A5EA-D88B13B0B271}">
      <formula1>0</formula1>
      <formula2>100</formula2>
    </dataValidation>
    <dataValidation type="whole" allowBlank="1" showInputMessage="1" showErrorMessage="1" errorTitle="Valor fuera de rango" error="Ingrese un valor correcto" sqref="G15" xr:uid="{929DC046-5C30-4DAB-97B4-1DEADF9A83F1}">
      <formula1>0</formula1>
      <formula2>100</formula2>
    </dataValidation>
    <dataValidation type="whole" allowBlank="1" showInputMessage="1" showErrorMessage="1" errorTitle="Valor fuera de rango" error="Ingrese un valor correcto" sqref="G16" xr:uid="{896C04BF-7E63-4264-A516-006BA1D609AC}">
      <formula1>0</formula1>
      <formula2>100</formula2>
    </dataValidation>
    <dataValidation type="whole" allowBlank="1" showInputMessage="1" showErrorMessage="1" errorTitle="Valor fuera de rango" error="Ingrese un valor correcto" sqref="G17" xr:uid="{7B81B931-0E75-4AC4-8DA7-7B8060A00298}">
      <formula1>0</formula1>
      <formula2>100</formula2>
    </dataValidation>
    <dataValidation type="whole" allowBlank="1" showInputMessage="1" showErrorMessage="1" errorTitle="Valor fuera de rango" error="Ingrese un valor correcto" sqref="G18" xr:uid="{ABEF9F44-4119-49A6-92ED-E5FD264D961C}">
      <formula1>0</formula1>
      <formula2>100</formula2>
    </dataValidation>
    <dataValidation type="whole" allowBlank="1" showInputMessage="1" showErrorMessage="1" errorTitle="Valor fuera de rango" error="Ingrese un valor correcto" sqref="G19" xr:uid="{9EC813FE-27FA-4E67-9D4D-097A640C2BC0}">
      <formula1>0</formula1>
      <formula2>100</formula2>
    </dataValidation>
    <dataValidation type="whole" allowBlank="1" showInputMessage="1" showErrorMessage="1" errorTitle="Valor fuera de rango" error="Ingrese un valor correcto" sqref="G20" xr:uid="{D1B819B4-54B8-47BF-B514-3FFF8DE8ACEE}">
      <formula1>0</formula1>
      <formula2>100</formula2>
    </dataValidation>
    <dataValidation type="whole" allowBlank="1" showInputMessage="1" showErrorMessage="1" errorTitle="Valor fuera de rango" error="Ingrese un valor correcto" sqref="G21" xr:uid="{0B324E72-A2B3-48DD-B2AA-282CFF48C5FD}">
      <formula1>0</formula1>
      <formula2>100</formula2>
    </dataValidation>
    <dataValidation type="whole" allowBlank="1" showInputMessage="1" showErrorMessage="1" errorTitle="Valor fuera de rango" error="Ingrese un valor correcto" sqref="G22" xr:uid="{F1C96664-5B7E-4956-8F96-B44E370DF499}">
      <formula1>0</formula1>
      <formula2>100</formula2>
    </dataValidation>
    <dataValidation type="whole" allowBlank="1" showInputMessage="1" showErrorMessage="1" errorTitle="Valor fuera de rango" error="Ingrese un valor correcto" sqref="G23" xr:uid="{452AB7D8-D357-4A6F-8828-49262481EFA1}">
      <formula1>0</formula1>
      <formula2>100</formula2>
    </dataValidation>
    <dataValidation type="whole" allowBlank="1" showInputMessage="1" showErrorMessage="1" errorTitle="Valor fuera de rango" error="Ingrese un valor correcto" sqref="G24" xr:uid="{C878CE49-E2A1-49AC-B479-EF42B4D4BA5A}">
      <formula1>0</formula1>
      <formula2>100</formula2>
    </dataValidation>
    <dataValidation type="whole" allowBlank="1" showInputMessage="1" showErrorMessage="1" errorTitle="Valor fuera de rango" error="Ingrese un valor correcto" sqref="G25" xr:uid="{FF84049D-BE30-4617-B15F-77DAAF8522DF}">
      <formula1>0</formula1>
      <formula2>100</formula2>
    </dataValidation>
    <dataValidation type="whole" allowBlank="1" showInputMessage="1" showErrorMessage="1" errorTitle="Valor fuera de rango" error="Ingrese un valor correcto" sqref="G26" xr:uid="{BF8D3A57-B459-4741-9F4F-1F45E51E9F07}">
      <formula1>0</formula1>
      <formula2>100</formula2>
    </dataValidation>
    <dataValidation type="whole" allowBlank="1" showInputMessage="1" showErrorMessage="1" errorTitle="Valor fuera de rango" error="Ingrese un valor correcto" sqref="G27" xr:uid="{A5583434-7A1F-4EE0-956B-3F0F1C12F177}">
      <formula1>0</formula1>
      <formula2>100</formula2>
    </dataValidation>
    <dataValidation type="whole" allowBlank="1" showInputMessage="1" showErrorMessage="1" errorTitle="Valor fuera de rango" error="Ingrese un valor correcto" sqref="G28" xr:uid="{6386ABF5-A8C1-43CC-B087-BD8B001B7C9A}">
      <formula1>0</formula1>
      <formula2>100</formula2>
    </dataValidation>
    <dataValidation type="whole" allowBlank="1" showInputMessage="1" showErrorMessage="1" errorTitle="Valor fuera de rango" error="Ingrese un valor correcto" sqref="G29" xr:uid="{BE680ACF-8D35-4D1E-8A18-59594F7F81E8}">
      <formula1>0</formula1>
      <formula2>100</formula2>
    </dataValidation>
    <dataValidation type="whole" allowBlank="1" showInputMessage="1" showErrorMessage="1" errorTitle="Valor fuera de rango" error="Ingrese un valor correcto" sqref="G30" xr:uid="{65E6F1BC-6AE0-4248-95EE-78BBCBBF1FD2}">
      <formula1>0</formula1>
      <formula2>100</formula2>
    </dataValidation>
    <dataValidation type="whole" allowBlank="1" showInputMessage="1" showErrorMessage="1" errorTitle="Valor fuera de rango" error="Ingrese un valor correcto" sqref="G31" xr:uid="{3E4F1682-1082-49FF-AE40-E1EAC021A057}">
      <formula1>0</formula1>
      <formula2>100</formula2>
    </dataValidation>
    <dataValidation type="whole" allowBlank="1" showInputMessage="1" showErrorMessage="1" errorTitle="Valor fuera de rango" error="Ingrese un valor correcto" sqref="G32" xr:uid="{5B9DEC8B-DC52-4E2B-8E7D-9549A432BF63}">
      <formula1>0</formula1>
      <formula2>100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A001A-2D53-4F23-B584-229637F574AF}">
  <dimension ref="A1:P33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2.8554687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282</v>
      </c>
      <c r="C1" s="1" t="s">
        <v>283</v>
      </c>
      <c r="D1" s="5" t="s">
        <v>346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284</v>
      </c>
      <c r="B3" s="11">
        <v>1</v>
      </c>
      <c r="C3" s="12" t="s">
        <v>285</v>
      </c>
      <c r="D3" s="13">
        <v>78</v>
      </c>
      <c r="E3" s="13">
        <v>94</v>
      </c>
      <c r="F3" s="13">
        <v>82</v>
      </c>
      <c r="G3" s="14"/>
      <c r="H3" s="13"/>
      <c r="I3" s="13"/>
      <c r="J3" s="13"/>
      <c r="M3">
        <f>D3+E3+F3+G3+H3</f>
        <v>254</v>
      </c>
      <c r="N3">
        <f>D3*0.17+E3*0.17+F3*0.17+G3*0.17+H3*0.17</f>
        <v>43.180000000000007</v>
      </c>
      <c r="O3">
        <f>I3*0.15</f>
        <v>0</v>
      </c>
      <c r="P3">
        <f>ROUND(N3+O3,0)</f>
        <v>43</v>
      </c>
    </row>
    <row r="4" spans="1:16" x14ac:dyDescent="0.25">
      <c r="A4" s="11" t="s">
        <v>286</v>
      </c>
      <c r="B4" s="11">
        <v>2</v>
      </c>
      <c r="C4" s="12" t="s">
        <v>287</v>
      </c>
      <c r="D4" s="13">
        <v>94</v>
      </c>
      <c r="E4" s="13">
        <v>87</v>
      </c>
      <c r="F4" s="13">
        <v>90</v>
      </c>
      <c r="G4" s="14"/>
      <c r="H4" s="13"/>
      <c r="I4" s="13"/>
      <c r="J4" s="13"/>
      <c r="M4">
        <f>D4+E4+F4+G4+H4</f>
        <v>271</v>
      </c>
      <c r="N4">
        <f>D4*0.17+E4*0.17+F4*0.17+G4*0.17+H4*0.17</f>
        <v>46.070000000000007</v>
      </c>
      <c r="O4">
        <f>I4*0.15</f>
        <v>0</v>
      </c>
      <c r="P4">
        <f>ROUND(N4+O4,0)</f>
        <v>46</v>
      </c>
    </row>
    <row r="5" spans="1:16" x14ac:dyDescent="0.25">
      <c r="A5" s="11" t="s">
        <v>288</v>
      </c>
      <c r="B5" s="11">
        <v>3</v>
      </c>
      <c r="C5" s="12" t="s">
        <v>289</v>
      </c>
      <c r="D5" s="13">
        <v>60</v>
      </c>
      <c r="E5" s="13">
        <v>88</v>
      </c>
      <c r="F5" s="13">
        <v>69</v>
      </c>
      <c r="G5" s="14"/>
      <c r="H5" s="13"/>
      <c r="I5" s="13"/>
      <c r="J5" s="13"/>
      <c r="M5">
        <f>D5+E5+F5+G5+H5</f>
        <v>217</v>
      </c>
      <c r="N5">
        <f>D5*0.17+E5*0.17+F5*0.17+G5*0.17+H5*0.17</f>
        <v>36.89</v>
      </c>
      <c r="O5">
        <f>I5*0.15</f>
        <v>0</v>
      </c>
      <c r="P5">
        <f>ROUND(N5+O5,0)</f>
        <v>37</v>
      </c>
    </row>
    <row r="6" spans="1:16" x14ac:dyDescent="0.25">
      <c r="A6" s="11" t="s">
        <v>290</v>
      </c>
      <c r="B6" s="11">
        <v>4</v>
      </c>
      <c r="C6" s="12" t="s">
        <v>291</v>
      </c>
      <c r="D6" s="13">
        <v>83</v>
      </c>
      <c r="E6" s="13">
        <v>93</v>
      </c>
      <c r="F6" s="13">
        <v>95</v>
      </c>
      <c r="G6" s="14"/>
      <c r="H6" s="13"/>
      <c r="I6" s="13"/>
      <c r="J6" s="13"/>
      <c r="M6">
        <f>D6+E6+F6+G6+H6</f>
        <v>271</v>
      </c>
      <c r="N6">
        <f>D6*0.17+E6*0.17+F6*0.17+G6*0.17+H6*0.17</f>
        <v>46.070000000000007</v>
      </c>
      <c r="O6">
        <f>I6*0.15</f>
        <v>0</v>
      </c>
      <c r="P6">
        <f>ROUND(N6+O6,0)</f>
        <v>46</v>
      </c>
    </row>
    <row r="7" spans="1:16" x14ac:dyDescent="0.25">
      <c r="A7" s="11" t="s">
        <v>292</v>
      </c>
      <c r="B7" s="11">
        <v>5</v>
      </c>
      <c r="C7" s="12" t="s">
        <v>293</v>
      </c>
      <c r="D7" s="13">
        <v>90</v>
      </c>
      <c r="E7" s="13">
        <v>96</v>
      </c>
      <c r="F7" s="13">
        <v>100</v>
      </c>
      <c r="G7" s="14"/>
      <c r="H7" s="13"/>
      <c r="I7" s="13"/>
      <c r="J7" s="13"/>
      <c r="M7">
        <f>D7+E7+F7+G7+H7</f>
        <v>286</v>
      </c>
      <c r="N7">
        <f>D7*0.17+E7*0.17+F7*0.17+G7*0.17+H7*0.17</f>
        <v>48.620000000000005</v>
      </c>
      <c r="O7">
        <f>I7*0.15</f>
        <v>0</v>
      </c>
      <c r="P7">
        <f>ROUND(N7+O7,0)</f>
        <v>49</v>
      </c>
    </row>
    <row r="8" spans="1:16" x14ac:dyDescent="0.25">
      <c r="A8" s="11" t="s">
        <v>294</v>
      </c>
      <c r="B8" s="11">
        <v>6</v>
      </c>
      <c r="C8" s="12" t="s">
        <v>295</v>
      </c>
      <c r="D8" s="13">
        <v>80</v>
      </c>
      <c r="E8" s="13">
        <v>80</v>
      </c>
      <c r="F8" s="13">
        <v>88</v>
      </c>
      <c r="G8" s="14"/>
      <c r="H8" s="13"/>
      <c r="I8" s="13"/>
      <c r="J8" s="13"/>
      <c r="M8">
        <f>D8+E8+F8+G8+H8</f>
        <v>248</v>
      </c>
      <c r="N8">
        <f>D8*0.17+E8*0.17+F8*0.17+G8*0.17+H8*0.17</f>
        <v>42.160000000000004</v>
      </c>
      <c r="O8">
        <f>I8*0.15</f>
        <v>0</v>
      </c>
      <c r="P8">
        <f>ROUND(N8+O8,0)</f>
        <v>42</v>
      </c>
    </row>
    <row r="9" spans="1:16" x14ac:dyDescent="0.25">
      <c r="A9" s="11" t="s">
        <v>296</v>
      </c>
      <c r="B9" s="11">
        <v>7</v>
      </c>
      <c r="C9" s="12" t="s">
        <v>297</v>
      </c>
      <c r="D9" s="13">
        <v>60</v>
      </c>
      <c r="E9" s="13">
        <v>84</v>
      </c>
      <c r="F9" s="13">
        <v>65</v>
      </c>
      <c r="G9" s="14"/>
      <c r="H9" s="13"/>
      <c r="I9" s="13"/>
      <c r="J9" s="13"/>
      <c r="M9">
        <f>D9+E9+F9+G9+H9</f>
        <v>209</v>
      </c>
      <c r="N9">
        <f>D9*0.17+E9*0.17+F9*0.17+G9*0.17+H9*0.17</f>
        <v>35.53</v>
      </c>
      <c r="O9">
        <f>I9*0.15</f>
        <v>0</v>
      </c>
      <c r="P9">
        <f>ROUND(N9+O9,0)</f>
        <v>36</v>
      </c>
    </row>
    <row r="10" spans="1:16" x14ac:dyDescent="0.25">
      <c r="A10" s="11" t="s">
        <v>298</v>
      </c>
      <c r="B10" s="11">
        <v>8</v>
      </c>
      <c r="C10" s="12" t="s">
        <v>299</v>
      </c>
      <c r="D10" s="13">
        <v>61</v>
      </c>
      <c r="E10" s="13">
        <v>83</v>
      </c>
      <c r="F10" s="13">
        <v>84</v>
      </c>
      <c r="G10" s="14"/>
      <c r="H10" s="13"/>
      <c r="I10" s="13"/>
      <c r="J10" s="13"/>
      <c r="M10">
        <f>D10+E10+F10+G10+H10</f>
        <v>228</v>
      </c>
      <c r="N10">
        <f>D10*0.17+E10*0.17+F10*0.17+G10*0.17+H10*0.17</f>
        <v>38.760000000000005</v>
      </c>
      <c r="O10">
        <f>I10*0.15</f>
        <v>0</v>
      </c>
      <c r="P10">
        <f>ROUND(N10+O10,0)</f>
        <v>39</v>
      </c>
    </row>
    <row r="11" spans="1:16" x14ac:dyDescent="0.25">
      <c r="A11" s="11" t="s">
        <v>300</v>
      </c>
      <c r="B11" s="11">
        <v>9</v>
      </c>
      <c r="C11" s="12" t="s">
        <v>301</v>
      </c>
      <c r="D11" s="13">
        <v>74</v>
      </c>
      <c r="E11" s="13">
        <v>90</v>
      </c>
      <c r="F11" s="13">
        <v>78</v>
      </c>
      <c r="G11" s="14"/>
      <c r="H11" s="13"/>
      <c r="I11" s="13"/>
      <c r="J11" s="13"/>
      <c r="M11">
        <f>D11+E11+F11+G11+H11</f>
        <v>242</v>
      </c>
      <c r="N11">
        <f>D11*0.17+E11*0.17+F11*0.17+G11*0.17+H11*0.17</f>
        <v>41.14</v>
      </c>
      <c r="O11">
        <f>I11*0.15</f>
        <v>0</v>
      </c>
      <c r="P11">
        <f>ROUND(N11+O11,0)</f>
        <v>41</v>
      </c>
    </row>
    <row r="12" spans="1:16" x14ac:dyDescent="0.25">
      <c r="A12" s="11" t="s">
        <v>302</v>
      </c>
      <c r="B12" s="11">
        <v>10</v>
      </c>
      <c r="C12" s="12" t="s">
        <v>303</v>
      </c>
      <c r="D12" s="13">
        <v>92</v>
      </c>
      <c r="E12" s="13">
        <v>87</v>
      </c>
      <c r="F12" s="13">
        <v>100</v>
      </c>
      <c r="G12" s="14"/>
      <c r="H12" s="13"/>
      <c r="I12" s="13"/>
      <c r="J12" s="13"/>
      <c r="M12">
        <f>D12+E12+F12+G12+H12</f>
        <v>279</v>
      </c>
      <c r="N12">
        <f>D12*0.17+E12*0.17+F12*0.17+G12*0.17+H12*0.17</f>
        <v>47.43</v>
      </c>
      <c r="O12">
        <f>I12*0.15</f>
        <v>0</v>
      </c>
      <c r="P12">
        <f>ROUND(N12+O12,0)</f>
        <v>47</v>
      </c>
    </row>
    <row r="13" spans="1:16" x14ac:dyDescent="0.25">
      <c r="A13" s="11" t="s">
        <v>304</v>
      </c>
      <c r="B13" s="11">
        <v>11</v>
      </c>
      <c r="C13" s="12" t="s">
        <v>305</v>
      </c>
      <c r="D13" s="13">
        <v>84</v>
      </c>
      <c r="E13" s="13">
        <v>80</v>
      </c>
      <c r="F13" s="13">
        <v>87</v>
      </c>
      <c r="G13" s="14"/>
      <c r="H13" s="13"/>
      <c r="I13" s="13"/>
      <c r="J13" s="13"/>
      <c r="M13">
        <f>D13+E13+F13+G13+H13</f>
        <v>251</v>
      </c>
      <c r="N13">
        <f>D13*0.17+E13*0.17+F13*0.17+G13*0.17+H13*0.17</f>
        <v>42.67</v>
      </c>
      <c r="O13">
        <f>I13*0.15</f>
        <v>0</v>
      </c>
      <c r="P13">
        <f>ROUND(N13+O13,0)</f>
        <v>43</v>
      </c>
    </row>
    <row r="14" spans="1:16" x14ac:dyDescent="0.25">
      <c r="A14" s="11" t="s">
        <v>306</v>
      </c>
      <c r="B14" s="11">
        <v>12</v>
      </c>
      <c r="C14" s="12" t="s">
        <v>307</v>
      </c>
      <c r="D14" s="13">
        <v>83</v>
      </c>
      <c r="E14" s="13">
        <v>92</v>
      </c>
      <c r="F14" s="13">
        <v>91</v>
      </c>
      <c r="G14" s="14"/>
      <c r="H14" s="13"/>
      <c r="I14" s="13"/>
      <c r="J14" s="13"/>
      <c r="M14">
        <f>D14+E14+F14+G14+H14</f>
        <v>266</v>
      </c>
      <c r="N14">
        <f>D14*0.17+E14*0.17+F14*0.17+G14*0.17+H14*0.17</f>
        <v>45.22</v>
      </c>
      <c r="O14">
        <f>I14*0.15</f>
        <v>0</v>
      </c>
      <c r="P14">
        <f>ROUND(N14+O14,0)</f>
        <v>45</v>
      </c>
    </row>
    <row r="15" spans="1:16" x14ac:dyDescent="0.25">
      <c r="A15" s="11" t="s">
        <v>308</v>
      </c>
      <c r="B15" s="11">
        <v>13</v>
      </c>
      <c r="C15" s="12" t="s">
        <v>309</v>
      </c>
      <c r="D15" s="13">
        <v>91</v>
      </c>
      <c r="E15" s="13">
        <v>98</v>
      </c>
      <c r="F15" s="13">
        <v>97</v>
      </c>
      <c r="G15" s="14"/>
      <c r="H15" s="13"/>
      <c r="I15" s="13"/>
      <c r="J15" s="13"/>
      <c r="M15">
        <f>D15+E15+F15+G15+H15</f>
        <v>286</v>
      </c>
      <c r="N15">
        <f>D15*0.17+E15*0.17+F15*0.17+G15*0.17+H15*0.17</f>
        <v>48.620000000000005</v>
      </c>
      <c r="O15">
        <f>I15*0.15</f>
        <v>0</v>
      </c>
      <c r="P15">
        <f>ROUND(N15+O15,0)</f>
        <v>49</v>
      </c>
    </row>
    <row r="16" spans="1:16" x14ac:dyDescent="0.25">
      <c r="A16" s="11" t="s">
        <v>310</v>
      </c>
      <c r="B16" s="11">
        <v>14</v>
      </c>
      <c r="C16" s="12" t="s">
        <v>311</v>
      </c>
      <c r="D16" s="13">
        <v>60</v>
      </c>
      <c r="E16" s="13">
        <v>82</v>
      </c>
      <c r="F16" s="13">
        <v>60</v>
      </c>
      <c r="G16" s="14"/>
      <c r="H16" s="13"/>
      <c r="I16" s="13"/>
      <c r="J16" s="13"/>
      <c r="M16">
        <f>D16+E16+F16+G16+H16</f>
        <v>202</v>
      </c>
      <c r="N16">
        <f>D16*0.17+E16*0.17+F16*0.17+G16*0.17+H16*0.17</f>
        <v>34.340000000000003</v>
      </c>
      <c r="O16">
        <f>I16*0.15</f>
        <v>0</v>
      </c>
      <c r="P16">
        <f>ROUND(N16+O16,0)</f>
        <v>34</v>
      </c>
    </row>
    <row r="17" spans="1:16" x14ac:dyDescent="0.25">
      <c r="A17" s="11" t="s">
        <v>312</v>
      </c>
      <c r="B17" s="11">
        <v>15</v>
      </c>
      <c r="C17" s="12" t="s">
        <v>313</v>
      </c>
      <c r="D17" s="13">
        <v>100</v>
      </c>
      <c r="E17" s="13">
        <v>98</v>
      </c>
      <c r="F17" s="13">
        <v>96</v>
      </c>
      <c r="G17" s="14"/>
      <c r="H17" s="13"/>
      <c r="I17" s="13"/>
      <c r="J17" s="13"/>
      <c r="M17">
        <f>D17+E17+F17+G17+H17</f>
        <v>294</v>
      </c>
      <c r="N17">
        <f>D17*0.17+E17*0.17+F17*0.17+G17*0.17+H17*0.17</f>
        <v>49.98</v>
      </c>
      <c r="O17">
        <f>I17*0.15</f>
        <v>0</v>
      </c>
      <c r="P17">
        <f>ROUND(N17+O17,0)</f>
        <v>50</v>
      </c>
    </row>
    <row r="18" spans="1:16" x14ac:dyDescent="0.25">
      <c r="A18" s="11" t="s">
        <v>314</v>
      </c>
      <c r="B18" s="11">
        <v>16</v>
      </c>
      <c r="C18" s="12" t="s">
        <v>315</v>
      </c>
      <c r="D18" s="13">
        <v>82</v>
      </c>
      <c r="E18" s="13">
        <v>98</v>
      </c>
      <c r="F18" s="13">
        <v>83</v>
      </c>
      <c r="G18" s="14"/>
      <c r="H18" s="13"/>
      <c r="I18" s="13"/>
      <c r="J18" s="13"/>
      <c r="M18">
        <f>D18+E18+F18+G18+H18</f>
        <v>263</v>
      </c>
      <c r="N18">
        <f>D18*0.17+E18*0.17+F18*0.17+G18*0.17+H18*0.17</f>
        <v>44.71</v>
      </c>
      <c r="O18">
        <f>I18*0.15</f>
        <v>0</v>
      </c>
      <c r="P18">
        <f>ROUND(N18+O18,0)</f>
        <v>45</v>
      </c>
    </row>
    <row r="19" spans="1:16" x14ac:dyDescent="0.25">
      <c r="A19" s="11" t="s">
        <v>316</v>
      </c>
      <c r="B19" s="11">
        <v>17</v>
      </c>
      <c r="C19" s="12" t="s">
        <v>317</v>
      </c>
      <c r="D19" s="13">
        <v>85</v>
      </c>
      <c r="E19" s="13">
        <v>75</v>
      </c>
      <c r="F19" s="13">
        <v>82</v>
      </c>
      <c r="G19" s="14"/>
      <c r="H19" s="13"/>
      <c r="I19" s="13"/>
      <c r="J19" s="13"/>
      <c r="M19">
        <f>D19+E19+F19+G19+H19</f>
        <v>242</v>
      </c>
      <c r="N19">
        <f>D19*0.17+E19*0.17+F19*0.17+G19*0.17+H19*0.17</f>
        <v>41.14</v>
      </c>
      <c r="O19">
        <f>I19*0.15</f>
        <v>0</v>
      </c>
      <c r="P19">
        <f>ROUND(N19+O19,0)</f>
        <v>41</v>
      </c>
    </row>
    <row r="20" spans="1:16" x14ac:dyDescent="0.25">
      <c r="A20" s="11" t="s">
        <v>318</v>
      </c>
      <c r="B20" s="11">
        <v>18</v>
      </c>
      <c r="C20" s="12" t="s">
        <v>319</v>
      </c>
      <c r="D20" s="13">
        <v>82</v>
      </c>
      <c r="E20" s="13">
        <v>92</v>
      </c>
      <c r="F20" s="13">
        <v>76</v>
      </c>
      <c r="G20" s="14"/>
      <c r="H20" s="13"/>
      <c r="I20" s="13"/>
      <c r="J20" s="13"/>
      <c r="M20">
        <f>D20+E20+F20+G20+H20</f>
        <v>250</v>
      </c>
      <c r="N20">
        <f>D20*0.17+E20*0.17+F20*0.17+G20*0.17+H20*0.17</f>
        <v>42.5</v>
      </c>
      <c r="O20">
        <f>I20*0.15</f>
        <v>0</v>
      </c>
      <c r="P20">
        <f>ROUND(N20+O20,0)</f>
        <v>43</v>
      </c>
    </row>
    <row r="21" spans="1:16" x14ac:dyDescent="0.25">
      <c r="A21" s="11" t="s">
        <v>320</v>
      </c>
      <c r="B21" s="11">
        <v>19</v>
      </c>
      <c r="C21" s="12" t="s">
        <v>321</v>
      </c>
      <c r="D21" s="13">
        <v>70</v>
      </c>
      <c r="E21" s="13">
        <v>83</v>
      </c>
      <c r="F21" s="13">
        <v>83</v>
      </c>
      <c r="G21" s="14"/>
      <c r="H21" s="13"/>
      <c r="I21" s="13"/>
      <c r="J21" s="13"/>
      <c r="M21">
        <f>D21+E21+F21+G21+H21</f>
        <v>236</v>
      </c>
      <c r="N21">
        <f>D21*0.17+E21*0.17+F21*0.17+G21*0.17+H21*0.17</f>
        <v>40.120000000000005</v>
      </c>
      <c r="O21">
        <f>I21*0.15</f>
        <v>0</v>
      </c>
      <c r="P21">
        <f>ROUND(N21+O21,0)</f>
        <v>40</v>
      </c>
    </row>
    <row r="22" spans="1:16" x14ac:dyDescent="0.25">
      <c r="A22" s="11" t="s">
        <v>322</v>
      </c>
      <c r="B22" s="11">
        <v>20</v>
      </c>
      <c r="C22" s="12" t="s">
        <v>323</v>
      </c>
      <c r="D22" s="13">
        <v>93</v>
      </c>
      <c r="E22" s="13">
        <v>96</v>
      </c>
      <c r="F22" s="13">
        <v>90</v>
      </c>
      <c r="G22" s="14"/>
      <c r="H22" s="13"/>
      <c r="I22" s="13"/>
      <c r="J22" s="13"/>
      <c r="M22">
        <f>D22+E22+F22+G22+H22</f>
        <v>279</v>
      </c>
      <c r="N22">
        <f>D22*0.17+E22*0.17+F22*0.17+G22*0.17+H22*0.17</f>
        <v>47.430000000000007</v>
      </c>
      <c r="O22">
        <f>I22*0.15</f>
        <v>0</v>
      </c>
      <c r="P22">
        <f>ROUND(N22+O22,0)</f>
        <v>47</v>
      </c>
    </row>
    <row r="23" spans="1:16" x14ac:dyDescent="0.25">
      <c r="A23" s="11" t="s">
        <v>324</v>
      </c>
      <c r="B23" s="11">
        <v>21</v>
      </c>
      <c r="C23" s="12" t="s">
        <v>325</v>
      </c>
      <c r="D23" s="13">
        <v>94</v>
      </c>
      <c r="E23" s="13">
        <v>80</v>
      </c>
      <c r="F23" s="13">
        <v>82</v>
      </c>
      <c r="G23" s="14"/>
      <c r="H23" s="13"/>
      <c r="I23" s="13"/>
      <c r="J23" s="13"/>
      <c r="M23">
        <f>D23+E23+F23+G23+H23</f>
        <v>256</v>
      </c>
      <c r="N23">
        <f>D23*0.17+E23*0.17+F23*0.17+G23*0.17+H23*0.17</f>
        <v>43.52</v>
      </c>
      <c r="O23">
        <f>I23*0.15</f>
        <v>0</v>
      </c>
      <c r="P23">
        <f>ROUND(N23+O23,0)</f>
        <v>44</v>
      </c>
    </row>
    <row r="24" spans="1:16" x14ac:dyDescent="0.25">
      <c r="A24" s="11" t="s">
        <v>326</v>
      </c>
      <c r="B24" s="11">
        <v>22</v>
      </c>
      <c r="C24" s="12" t="s">
        <v>327</v>
      </c>
      <c r="D24" s="13">
        <v>70</v>
      </c>
      <c r="E24" s="13">
        <v>75</v>
      </c>
      <c r="F24" s="13">
        <v>86</v>
      </c>
      <c r="G24" s="14"/>
      <c r="H24" s="13"/>
      <c r="I24" s="13"/>
      <c r="J24" s="13"/>
      <c r="M24">
        <f>D24+E24+F24+G24+H24</f>
        <v>231</v>
      </c>
      <c r="N24">
        <f>D24*0.17+E24*0.17+F24*0.17+G24*0.17+H24*0.17</f>
        <v>39.270000000000003</v>
      </c>
      <c r="O24">
        <f>I24*0.15</f>
        <v>0</v>
      </c>
      <c r="P24">
        <f>ROUND(N24+O24,0)</f>
        <v>39</v>
      </c>
    </row>
    <row r="25" spans="1:16" x14ac:dyDescent="0.25">
      <c r="A25" s="11" t="s">
        <v>328</v>
      </c>
      <c r="B25" s="11">
        <v>23</v>
      </c>
      <c r="C25" s="12" t="s">
        <v>329</v>
      </c>
      <c r="D25" s="13">
        <v>73</v>
      </c>
      <c r="E25" s="13">
        <v>83</v>
      </c>
      <c r="F25" s="13">
        <v>78</v>
      </c>
      <c r="G25" s="14"/>
      <c r="H25" s="13"/>
      <c r="I25" s="13"/>
      <c r="J25" s="13"/>
      <c r="M25">
        <f>D25+E25+F25+G25+H25</f>
        <v>234</v>
      </c>
      <c r="N25">
        <f>D25*0.17+E25*0.17+F25*0.17+G25*0.17+H25*0.17</f>
        <v>39.78</v>
      </c>
      <c r="O25">
        <f>I25*0.15</f>
        <v>0</v>
      </c>
      <c r="P25">
        <f>ROUND(N25+O25,0)</f>
        <v>40</v>
      </c>
    </row>
    <row r="26" spans="1:16" x14ac:dyDescent="0.25">
      <c r="A26" s="11" t="s">
        <v>330</v>
      </c>
      <c r="B26" s="11">
        <v>24</v>
      </c>
      <c r="C26" s="12" t="s">
        <v>331</v>
      </c>
      <c r="D26" s="13">
        <v>67</v>
      </c>
      <c r="E26" s="13">
        <v>71</v>
      </c>
      <c r="F26" s="13">
        <v>68</v>
      </c>
      <c r="G26" s="14"/>
      <c r="H26" s="13"/>
      <c r="I26" s="13"/>
      <c r="J26" s="13"/>
      <c r="M26">
        <f>D26+E26+F26+G26+H26</f>
        <v>206</v>
      </c>
      <c r="N26">
        <f>D26*0.17+E26*0.17+F26*0.17+G26*0.17+H26*0.17</f>
        <v>35.020000000000003</v>
      </c>
      <c r="O26">
        <f>I26*0.15</f>
        <v>0</v>
      </c>
      <c r="P26">
        <f>ROUND(N26+O26,0)</f>
        <v>35</v>
      </c>
    </row>
    <row r="27" spans="1:16" x14ac:dyDescent="0.25">
      <c r="A27" s="11" t="s">
        <v>332</v>
      </c>
      <c r="B27" s="11">
        <v>25</v>
      </c>
      <c r="C27" s="12" t="s">
        <v>333</v>
      </c>
      <c r="D27" s="13">
        <v>84</v>
      </c>
      <c r="E27" s="13">
        <v>88</v>
      </c>
      <c r="F27" s="13">
        <v>90</v>
      </c>
      <c r="G27" s="14"/>
      <c r="H27" s="13"/>
      <c r="I27" s="13"/>
      <c r="J27" s="13"/>
      <c r="M27">
        <f>D27+E27+F27+G27+H27</f>
        <v>262</v>
      </c>
      <c r="N27">
        <f>D27*0.17+E27*0.17+F27*0.17+G27*0.17+H27*0.17</f>
        <v>44.540000000000006</v>
      </c>
      <c r="O27">
        <f>I27*0.15</f>
        <v>0</v>
      </c>
      <c r="P27">
        <f>ROUND(N27+O27,0)</f>
        <v>45</v>
      </c>
    </row>
    <row r="28" spans="1:16" x14ac:dyDescent="0.25">
      <c r="A28" s="11" t="s">
        <v>334</v>
      </c>
      <c r="B28" s="11">
        <v>26</v>
      </c>
      <c r="C28" s="12" t="s">
        <v>335</v>
      </c>
      <c r="D28" s="13">
        <v>91</v>
      </c>
      <c r="E28" s="13">
        <v>88</v>
      </c>
      <c r="F28" s="13">
        <v>86</v>
      </c>
      <c r="G28" s="14"/>
      <c r="H28" s="13"/>
      <c r="I28" s="13"/>
      <c r="J28" s="13"/>
      <c r="M28">
        <f>D28+E28+F28+G28+H28</f>
        <v>265</v>
      </c>
      <c r="N28">
        <f>D28*0.17+E28*0.17+F28*0.17+G28*0.17+H28*0.17</f>
        <v>45.05</v>
      </c>
      <c r="O28">
        <f>I28*0.15</f>
        <v>0</v>
      </c>
      <c r="P28">
        <f>ROUND(N28+O28,0)</f>
        <v>45</v>
      </c>
    </row>
    <row r="29" spans="1:16" x14ac:dyDescent="0.25">
      <c r="A29" s="11" t="s">
        <v>336</v>
      </c>
      <c r="B29" s="11">
        <v>27</v>
      </c>
      <c r="C29" s="12" t="s">
        <v>337</v>
      </c>
      <c r="D29" s="13">
        <v>66</v>
      </c>
      <c r="E29" s="13">
        <v>88</v>
      </c>
      <c r="F29" s="13">
        <v>76</v>
      </c>
      <c r="G29" s="14"/>
      <c r="H29" s="13"/>
      <c r="I29" s="13"/>
      <c r="J29" s="13"/>
      <c r="M29">
        <f>D29+E29+F29+G29+H29</f>
        <v>230</v>
      </c>
      <c r="N29">
        <f>D29*0.17+E29*0.17+F29*0.17+G29*0.17+H29*0.17</f>
        <v>39.1</v>
      </c>
      <c r="O29">
        <f>I29*0.15</f>
        <v>0</v>
      </c>
      <c r="P29">
        <f>ROUND(N29+O29,0)</f>
        <v>39</v>
      </c>
    </row>
    <row r="30" spans="1:16" x14ac:dyDescent="0.25">
      <c r="A30" s="11" t="s">
        <v>338</v>
      </c>
      <c r="B30" s="11">
        <v>28</v>
      </c>
      <c r="C30" s="12" t="s">
        <v>339</v>
      </c>
      <c r="D30" s="13">
        <v>77</v>
      </c>
      <c r="E30" s="13">
        <v>75</v>
      </c>
      <c r="F30" s="13">
        <v>82</v>
      </c>
      <c r="G30" s="14"/>
      <c r="H30" s="13"/>
      <c r="I30" s="13"/>
      <c r="J30" s="13"/>
      <c r="M30">
        <f>D30+E30+F30+G30+H30</f>
        <v>234</v>
      </c>
      <c r="N30">
        <f>D30*0.17+E30*0.17+F30*0.17+G30*0.17+H30*0.17</f>
        <v>39.78</v>
      </c>
      <c r="O30">
        <f>I30*0.15</f>
        <v>0</v>
      </c>
      <c r="P30">
        <f>ROUND(N30+O30,0)</f>
        <v>40</v>
      </c>
    </row>
    <row r="31" spans="1:16" x14ac:dyDescent="0.25">
      <c r="A31" s="11" t="s">
        <v>340</v>
      </c>
      <c r="B31" s="11">
        <v>29</v>
      </c>
      <c r="C31" s="12" t="s">
        <v>341</v>
      </c>
      <c r="D31" s="13">
        <v>50</v>
      </c>
      <c r="E31" s="13">
        <v>76</v>
      </c>
      <c r="F31" s="13">
        <v>64</v>
      </c>
      <c r="G31" s="14"/>
      <c r="H31" s="13"/>
      <c r="I31" s="13"/>
      <c r="J31" s="13"/>
      <c r="M31">
        <f>D31+E31+F31+G31+H31</f>
        <v>190</v>
      </c>
      <c r="N31">
        <f>D31*0.17+E31*0.17+F31*0.17+G31*0.17+H31*0.17</f>
        <v>32.300000000000004</v>
      </c>
      <c r="O31">
        <f>I31*0.15</f>
        <v>0</v>
      </c>
      <c r="P31">
        <f>ROUND(N31+O31,0)</f>
        <v>32</v>
      </c>
    </row>
    <row r="32" spans="1:16" x14ac:dyDescent="0.25">
      <c r="A32" s="11" t="s">
        <v>342</v>
      </c>
      <c r="B32" s="11">
        <v>30</v>
      </c>
      <c r="C32" s="12" t="s">
        <v>343</v>
      </c>
      <c r="D32" s="13">
        <v>91</v>
      </c>
      <c r="E32" s="13">
        <v>88</v>
      </c>
      <c r="F32" s="13">
        <v>88</v>
      </c>
      <c r="G32" s="14"/>
      <c r="H32" s="13"/>
      <c r="I32" s="13"/>
      <c r="J32" s="13"/>
      <c r="M32">
        <f>D32+E32+F32+G32+H32</f>
        <v>267</v>
      </c>
      <c r="N32">
        <f>D32*0.17+E32*0.17+F32*0.17+G32*0.17+H32*0.17</f>
        <v>45.39</v>
      </c>
      <c r="O32">
        <f>I32*0.15</f>
        <v>0</v>
      </c>
      <c r="P32">
        <f>ROUND(N32+O32,0)</f>
        <v>45</v>
      </c>
    </row>
    <row r="33" spans="1:16" x14ac:dyDescent="0.25">
      <c r="A33" s="11" t="s">
        <v>344</v>
      </c>
      <c r="B33" s="11">
        <v>31</v>
      </c>
      <c r="C33" s="12" t="s">
        <v>345</v>
      </c>
      <c r="D33" s="13">
        <v>70</v>
      </c>
      <c r="E33" s="13">
        <v>76</v>
      </c>
      <c r="F33" s="13">
        <v>81</v>
      </c>
      <c r="G33" s="14"/>
      <c r="H33" s="13"/>
      <c r="I33" s="13"/>
      <c r="J33" s="13"/>
      <c r="M33">
        <f>D33+E33+F33+G33+H33</f>
        <v>227</v>
      </c>
      <c r="N33">
        <f>D33*0.17+E33*0.17+F33*0.17+G33*0.17+H33*0.17</f>
        <v>38.590000000000003</v>
      </c>
      <c r="O33">
        <f>I33*0.15</f>
        <v>0</v>
      </c>
      <c r="P33">
        <f>ROUND(N33+O33,0)</f>
        <v>39</v>
      </c>
    </row>
  </sheetData>
  <sheetProtection algorithmName="SHA-512" hashValue="a/GuIZqNzA4kQIoQXLfBreiqE8vSOh2gRZleiSKfs2udkxCNjVXOBbckK5VqYjUpvwxX0hae0rXsBu4HFLVFBA==" saltValue="CdGQUwXhF30Sm4xLVuj6rQ==" spinCount="100000" sheet="1" objects="1" scenarios="1"/>
  <dataValidations count="31">
    <dataValidation type="whole" allowBlank="1" showInputMessage="1" showErrorMessage="1" errorTitle="Valor fuera de rango" error="Ingrese un valor correcto" sqref="G3" xr:uid="{0E5B0EA6-E6D7-4795-8D3C-0E3F977F05F3}">
      <formula1>0</formula1>
      <formula2>100</formula2>
    </dataValidation>
    <dataValidation type="whole" allowBlank="1" showInputMessage="1" showErrorMessage="1" errorTitle="Valor fuera de rango" error="Ingrese un valor correcto" sqref="G4" xr:uid="{E55EF58B-6ACD-4DD9-9036-C8EE24C0CDE7}">
      <formula1>0</formula1>
      <formula2>100</formula2>
    </dataValidation>
    <dataValidation type="whole" allowBlank="1" showInputMessage="1" showErrorMessage="1" errorTitle="Valor fuera de rango" error="Ingrese un valor correcto" sqref="G5" xr:uid="{80E3F24F-61E7-4568-9094-73CA3DC41AD9}">
      <formula1>0</formula1>
      <formula2>100</formula2>
    </dataValidation>
    <dataValidation type="whole" allowBlank="1" showInputMessage="1" showErrorMessage="1" errorTitle="Valor fuera de rango" error="Ingrese un valor correcto" sqref="G6" xr:uid="{D11CB4B1-9410-4946-A64A-065E46565A4F}">
      <formula1>0</formula1>
      <formula2>100</formula2>
    </dataValidation>
    <dataValidation type="whole" allowBlank="1" showInputMessage="1" showErrorMessage="1" errorTitle="Valor fuera de rango" error="Ingrese un valor correcto" sqref="G7" xr:uid="{33256407-A77C-4B74-B812-CD6DDC19EC8C}">
      <formula1>0</formula1>
      <formula2>100</formula2>
    </dataValidation>
    <dataValidation type="whole" allowBlank="1" showInputMessage="1" showErrorMessage="1" errorTitle="Valor fuera de rango" error="Ingrese un valor correcto" sqref="G8" xr:uid="{DDD3B446-14B1-42E0-9A74-DADFB1A6E099}">
      <formula1>0</formula1>
      <formula2>100</formula2>
    </dataValidation>
    <dataValidation type="whole" allowBlank="1" showInputMessage="1" showErrorMessage="1" errorTitle="Valor fuera de rango" error="Ingrese un valor correcto" sqref="G9" xr:uid="{056420E9-DCA3-4E72-AF3E-190A8C0E6549}">
      <formula1>0</formula1>
      <formula2>100</formula2>
    </dataValidation>
    <dataValidation type="whole" allowBlank="1" showInputMessage="1" showErrorMessage="1" errorTitle="Valor fuera de rango" error="Ingrese un valor correcto" sqref="G10" xr:uid="{51CC989E-DB7E-4698-B58B-3720504661B1}">
      <formula1>0</formula1>
      <formula2>100</formula2>
    </dataValidation>
    <dataValidation type="whole" allowBlank="1" showInputMessage="1" showErrorMessage="1" errorTitle="Valor fuera de rango" error="Ingrese un valor correcto" sqref="G11" xr:uid="{0867E2EC-7FAA-4F1B-8666-72A8426B3D4F}">
      <formula1>0</formula1>
      <formula2>100</formula2>
    </dataValidation>
    <dataValidation type="whole" allowBlank="1" showInputMessage="1" showErrorMessage="1" errorTitle="Valor fuera de rango" error="Ingrese un valor correcto" sqref="G12" xr:uid="{4F49315A-AEC8-40DD-A807-8CE492E7AFB7}">
      <formula1>0</formula1>
      <formula2>100</formula2>
    </dataValidation>
    <dataValidation type="whole" allowBlank="1" showInputMessage="1" showErrorMessage="1" errorTitle="Valor fuera de rango" error="Ingrese un valor correcto" sqref="G13" xr:uid="{697ACF2E-C546-41DB-9ACE-DFFB372C9B79}">
      <formula1>0</formula1>
      <formula2>100</formula2>
    </dataValidation>
    <dataValidation type="whole" allowBlank="1" showInputMessage="1" showErrorMessage="1" errorTitle="Valor fuera de rango" error="Ingrese un valor correcto" sqref="G14" xr:uid="{6A3F9587-265C-4AE9-BA58-C2425A4F4CA2}">
      <formula1>0</formula1>
      <formula2>100</formula2>
    </dataValidation>
    <dataValidation type="whole" allowBlank="1" showInputMessage="1" showErrorMessage="1" errorTitle="Valor fuera de rango" error="Ingrese un valor correcto" sqref="G15" xr:uid="{EC2F04E1-D503-44D5-8259-7C3A02820A2D}">
      <formula1>0</formula1>
      <formula2>100</formula2>
    </dataValidation>
    <dataValidation type="whole" allowBlank="1" showInputMessage="1" showErrorMessage="1" errorTitle="Valor fuera de rango" error="Ingrese un valor correcto" sqref="G16" xr:uid="{491199B5-5D53-477D-A576-57773440F7ED}">
      <formula1>0</formula1>
      <formula2>100</formula2>
    </dataValidation>
    <dataValidation type="whole" allowBlank="1" showInputMessage="1" showErrorMessage="1" errorTitle="Valor fuera de rango" error="Ingrese un valor correcto" sqref="G17" xr:uid="{538A32F1-3FC1-4DF3-B832-DEECCBABE6B0}">
      <formula1>0</formula1>
      <formula2>100</formula2>
    </dataValidation>
    <dataValidation type="whole" allowBlank="1" showInputMessage="1" showErrorMessage="1" errorTitle="Valor fuera de rango" error="Ingrese un valor correcto" sqref="G18" xr:uid="{0B50B62C-DB64-4641-8DCF-C82709D8DAFA}">
      <formula1>0</formula1>
      <formula2>100</formula2>
    </dataValidation>
    <dataValidation type="whole" allowBlank="1" showInputMessage="1" showErrorMessage="1" errorTitle="Valor fuera de rango" error="Ingrese un valor correcto" sqref="G19" xr:uid="{97BB091F-FFE4-49C0-96B4-118BC5D38A80}">
      <formula1>0</formula1>
      <formula2>100</formula2>
    </dataValidation>
    <dataValidation type="whole" allowBlank="1" showInputMessage="1" showErrorMessage="1" errorTitle="Valor fuera de rango" error="Ingrese un valor correcto" sqref="G20" xr:uid="{143FCBBB-A4D5-4673-A709-270DEEFA8970}">
      <formula1>0</formula1>
      <formula2>100</formula2>
    </dataValidation>
    <dataValidation type="whole" allowBlank="1" showInputMessage="1" showErrorMessage="1" errorTitle="Valor fuera de rango" error="Ingrese un valor correcto" sqref="G21" xr:uid="{E5B4BD63-BA19-4433-8694-3779F689311C}">
      <formula1>0</formula1>
      <formula2>100</formula2>
    </dataValidation>
    <dataValidation type="whole" allowBlank="1" showInputMessage="1" showErrorMessage="1" errorTitle="Valor fuera de rango" error="Ingrese un valor correcto" sqref="G22" xr:uid="{69443FD5-F624-439C-8977-78B1F683820F}">
      <formula1>0</formula1>
      <formula2>100</formula2>
    </dataValidation>
    <dataValidation type="whole" allowBlank="1" showInputMessage="1" showErrorMessage="1" errorTitle="Valor fuera de rango" error="Ingrese un valor correcto" sqref="G23" xr:uid="{26CCDC02-39BD-4D0E-A8AD-1CDBCDB575D5}">
      <formula1>0</formula1>
      <formula2>100</formula2>
    </dataValidation>
    <dataValidation type="whole" allowBlank="1" showInputMessage="1" showErrorMessage="1" errorTitle="Valor fuera de rango" error="Ingrese un valor correcto" sqref="G24" xr:uid="{8DCA3BE1-D786-4715-9B1C-C8186C63A2FE}">
      <formula1>0</formula1>
      <formula2>100</formula2>
    </dataValidation>
    <dataValidation type="whole" allowBlank="1" showInputMessage="1" showErrorMessage="1" errorTitle="Valor fuera de rango" error="Ingrese un valor correcto" sqref="G25" xr:uid="{79F4CC40-7FD0-4CA9-88CC-1EA93D341F72}">
      <formula1>0</formula1>
      <formula2>100</formula2>
    </dataValidation>
    <dataValidation type="whole" allowBlank="1" showInputMessage="1" showErrorMessage="1" errorTitle="Valor fuera de rango" error="Ingrese un valor correcto" sqref="G26" xr:uid="{D0E84791-A17B-4FDC-9056-98F2AE736E4A}">
      <formula1>0</formula1>
      <formula2>100</formula2>
    </dataValidation>
    <dataValidation type="whole" allowBlank="1" showInputMessage="1" showErrorMessage="1" errorTitle="Valor fuera de rango" error="Ingrese un valor correcto" sqref="G27" xr:uid="{01465A62-D123-463D-895A-8ECA70C5F899}">
      <formula1>0</formula1>
      <formula2>100</formula2>
    </dataValidation>
    <dataValidation type="whole" allowBlank="1" showInputMessage="1" showErrorMessage="1" errorTitle="Valor fuera de rango" error="Ingrese un valor correcto" sqref="G28" xr:uid="{AED9F752-3389-4955-9613-D47DB4832522}">
      <formula1>0</formula1>
      <formula2>100</formula2>
    </dataValidation>
    <dataValidation type="whole" allowBlank="1" showInputMessage="1" showErrorMessage="1" errorTitle="Valor fuera de rango" error="Ingrese un valor correcto" sqref="G29" xr:uid="{B025FFBD-FBFC-4176-82BF-DB517DC90177}">
      <formula1>0</formula1>
      <formula2>100</formula2>
    </dataValidation>
    <dataValidation type="whole" allowBlank="1" showInputMessage="1" showErrorMessage="1" errorTitle="Valor fuera de rango" error="Ingrese un valor correcto" sqref="G30" xr:uid="{1E795D90-4D40-4350-A69F-9A6BCB6D1D7B}">
      <formula1>0</formula1>
      <formula2>100</formula2>
    </dataValidation>
    <dataValidation type="whole" allowBlank="1" showInputMessage="1" showErrorMessage="1" errorTitle="Valor fuera de rango" error="Ingrese un valor correcto" sqref="G31" xr:uid="{ECFEDC50-F69F-4F72-A39A-F404290B73C5}">
      <formula1>0</formula1>
      <formula2>100</formula2>
    </dataValidation>
    <dataValidation type="whole" allowBlank="1" showInputMessage="1" showErrorMessage="1" errorTitle="Valor fuera de rango" error="Ingrese un valor correcto" sqref="G32" xr:uid="{FF37D70E-EDBB-4C40-BBEF-E2B6D3CF1B7E}">
      <formula1>0</formula1>
      <formula2>100</formula2>
    </dataValidation>
    <dataValidation type="whole" allowBlank="1" showInputMessage="1" showErrorMessage="1" errorTitle="Valor fuera de rango" error="Ingrese un valor correcto" sqref="G33" xr:uid="{FEA3921B-06AB-44D1-974D-29D62DD9F702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B87E7-7832-4EE0-998C-BB4CEA06D19D}">
  <dimension ref="A1:P33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3.570312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347</v>
      </c>
      <c r="C1" s="1" t="s">
        <v>348</v>
      </c>
      <c r="D1" s="5" t="s">
        <v>411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349</v>
      </c>
      <c r="B3" s="11">
        <v>1</v>
      </c>
      <c r="C3" s="12" t="s">
        <v>350</v>
      </c>
      <c r="D3" s="13">
        <v>91</v>
      </c>
      <c r="E3" s="13">
        <v>90</v>
      </c>
      <c r="F3" s="13">
        <v>93</v>
      </c>
      <c r="G3" s="14"/>
      <c r="H3" s="13"/>
      <c r="I3" s="13"/>
      <c r="J3" s="13"/>
      <c r="M3">
        <f>D3+E3+F3+G3+H3</f>
        <v>274</v>
      </c>
      <c r="N3">
        <f>D3*0.17+E3*0.17+F3*0.17+G3*0.17+H3*0.17</f>
        <v>46.580000000000005</v>
      </c>
      <c r="O3">
        <f>I3*0.15</f>
        <v>0</v>
      </c>
      <c r="P3">
        <f>ROUND(N3+O3,0)</f>
        <v>47</v>
      </c>
    </row>
    <row r="4" spans="1:16" x14ac:dyDescent="0.25">
      <c r="A4" s="11" t="s">
        <v>351</v>
      </c>
      <c r="B4" s="11">
        <v>2</v>
      </c>
      <c r="C4" s="12" t="s">
        <v>352</v>
      </c>
      <c r="D4" s="13">
        <v>74</v>
      </c>
      <c r="E4" s="13">
        <v>83</v>
      </c>
      <c r="F4" s="13">
        <v>71</v>
      </c>
      <c r="G4" s="14"/>
      <c r="H4" s="13"/>
      <c r="I4" s="13"/>
      <c r="J4" s="13"/>
      <c r="M4">
        <f>D4+E4+F4+G4+H4</f>
        <v>228</v>
      </c>
      <c r="N4">
        <f>D4*0.17+E4*0.17+F4*0.17+G4*0.17+H4*0.17</f>
        <v>38.760000000000005</v>
      </c>
      <c r="O4">
        <f>I4*0.15</f>
        <v>0</v>
      </c>
      <c r="P4">
        <f>ROUND(N4+O4,0)</f>
        <v>39</v>
      </c>
    </row>
    <row r="5" spans="1:16" x14ac:dyDescent="0.25">
      <c r="A5" s="11" t="s">
        <v>353</v>
      </c>
      <c r="B5" s="11">
        <v>3</v>
      </c>
      <c r="C5" s="12" t="s">
        <v>354</v>
      </c>
      <c r="D5" s="13">
        <v>68</v>
      </c>
      <c r="E5" s="13">
        <v>74</v>
      </c>
      <c r="F5" s="13">
        <v>67</v>
      </c>
      <c r="G5" s="14"/>
      <c r="H5" s="13"/>
      <c r="I5" s="13"/>
      <c r="J5" s="13"/>
      <c r="M5">
        <f>D5+E5+F5+G5+H5</f>
        <v>209</v>
      </c>
      <c r="N5">
        <f>D5*0.17+E5*0.17+F5*0.17+G5*0.17+H5*0.17</f>
        <v>35.53</v>
      </c>
      <c r="O5">
        <f>I5*0.15</f>
        <v>0</v>
      </c>
      <c r="P5">
        <f>ROUND(N5+O5,0)</f>
        <v>36</v>
      </c>
    </row>
    <row r="6" spans="1:16" x14ac:dyDescent="0.25">
      <c r="A6" s="11" t="s">
        <v>355</v>
      </c>
      <c r="B6" s="11">
        <v>4</v>
      </c>
      <c r="C6" s="12" t="s">
        <v>356</v>
      </c>
      <c r="D6" s="13">
        <v>75</v>
      </c>
      <c r="E6" s="13">
        <v>78</v>
      </c>
      <c r="F6" s="13">
        <v>73</v>
      </c>
      <c r="G6" s="14"/>
      <c r="H6" s="13"/>
      <c r="I6" s="13"/>
      <c r="J6" s="13"/>
      <c r="M6">
        <f>D6+E6+F6+G6+H6</f>
        <v>226</v>
      </c>
      <c r="N6">
        <f>D6*0.17+E6*0.17+F6*0.17+G6*0.17+H6*0.17</f>
        <v>38.42</v>
      </c>
      <c r="O6">
        <f>I6*0.15</f>
        <v>0</v>
      </c>
      <c r="P6">
        <f>ROUND(N6+O6,0)</f>
        <v>38</v>
      </c>
    </row>
    <row r="7" spans="1:16" x14ac:dyDescent="0.25">
      <c r="A7" s="11" t="s">
        <v>357</v>
      </c>
      <c r="B7" s="11">
        <v>5</v>
      </c>
      <c r="C7" s="12" t="s">
        <v>358</v>
      </c>
      <c r="D7" s="13">
        <v>80</v>
      </c>
      <c r="E7" s="13">
        <v>78</v>
      </c>
      <c r="F7" s="13">
        <v>87</v>
      </c>
      <c r="G7" s="14"/>
      <c r="H7" s="13"/>
      <c r="I7" s="13"/>
      <c r="J7" s="13"/>
      <c r="M7">
        <f>D7+E7+F7+G7+H7</f>
        <v>245</v>
      </c>
      <c r="N7">
        <f>D7*0.17+E7*0.17+F7*0.17+G7*0.17+H7*0.17</f>
        <v>41.650000000000006</v>
      </c>
      <c r="O7">
        <f>I7*0.15</f>
        <v>0</v>
      </c>
      <c r="P7">
        <f>ROUND(N7+O7,0)</f>
        <v>42</v>
      </c>
    </row>
    <row r="8" spans="1:16" x14ac:dyDescent="0.25">
      <c r="A8" s="11" t="s">
        <v>359</v>
      </c>
      <c r="B8" s="11">
        <v>6</v>
      </c>
      <c r="C8" s="12" t="s">
        <v>360</v>
      </c>
      <c r="D8" s="13">
        <v>88</v>
      </c>
      <c r="E8" s="13">
        <v>90</v>
      </c>
      <c r="F8" s="13">
        <v>85</v>
      </c>
      <c r="G8" s="14"/>
      <c r="H8" s="13"/>
      <c r="I8" s="13"/>
      <c r="J8" s="13"/>
      <c r="M8">
        <f>D8+E8+F8+G8+H8</f>
        <v>263</v>
      </c>
      <c r="N8">
        <f>D8*0.17+E8*0.17+F8*0.17+G8*0.17+H8*0.17</f>
        <v>44.71</v>
      </c>
      <c r="O8">
        <f>I8*0.15</f>
        <v>0</v>
      </c>
      <c r="P8">
        <f>ROUND(N8+O8,0)</f>
        <v>45</v>
      </c>
    </row>
    <row r="9" spans="1:16" x14ac:dyDescent="0.25">
      <c r="A9" s="11" t="s">
        <v>361</v>
      </c>
      <c r="B9" s="11">
        <v>7</v>
      </c>
      <c r="C9" s="12" t="s">
        <v>362</v>
      </c>
      <c r="D9" s="13">
        <v>90</v>
      </c>
      <c r="E9" s="13">
        <v>85</v>
      </c>
      <c r="F9" s="13"/>
      <c r="G9" s="14"/>
      <c r="H9" s="13"/>
      <c r="I9" s="13"/>
      <c r="J9" s="13"/>
      <c r="M9">
        <f>D9+E9+F9+G9+H9</f>
        <v>175</v>
      </c>
      <c r="N9">
        <f>D9*0.17+E9*0.17+F9*0.17+G9*0.17+H9*0.17</f>
        <v>29.75</v>
      </c>
      <c r="O9">
        <f>I9*0.15</f>
        <v>0</v>
      </c>
      <c r="P9">
        <f>ROUND(N9+O9,0)</f>
        <v>30</v>
      </c>
    </row>
    <row r="10" spans="1:16" x14ac:dyDescent="0.25">
      <c r="A10" s="11" t="s">
        <v>363</v>
      </c>
      <c r="B10" s="11">
        <v>8</v>
      </c>
      <c r="C10" s="12" t="s">
        <v>364</v>
      </c>
      <c r="D10" s="13">
        <v>70</v>
      </c>
      <c r="E10" s="13">
        <v>79</v>
      </c>
      <c r="F10" s="13">
        <v>62</v>
      </c>
      <c r="G10" s="14"/>
      <c r="H10" s="13"/>
      <c r="I10" s="13"/>
      <c r="J10" s="13"/>
      <c r="M10">
        <f>D10+E10+F10+G10+H10</f>
        <v>211</v>
      </c>
      <c r="N10">
        <f>D10*0.17+E10*0.17+F10*0.17+G10*0.17+H10*0.17</f>
        <v>35.870000000000005</v>
      </c>
      <c r="O10">
        <f>I10*0.15</f>
        <v>0</v>
      </c>
      <c r="P10">
        <f>ROUND(N10+O10,0)</f>
        <v>36</v>
      </c>
    </row>
    <row r="11" spans="1:16" x14ac:dyDescent="0.25">
      <c r="A11" s="11" t="s">
        <v>365</v>
      </c>
      <c r="B11" s="11">
        <v>9</v>
      </c>
      <c r="C11" s="12" t="s">
        <v>366</v>
      </c>
      <c r="D11" s="13">
        <v>82</v>
      </c>
      <c r="E11" s="13">
        <v>86</v>
      </c>
      <c r="F11" s="13">
        <v>72</v>
      </c>
      <c r="G11" s="14"/>
      <c r="H11" s="13"/>
      <c r="I11" s="13"/>
      <c r="J11" s="13"/>
      <c r="M11">
        <f>D11+E11+F11+G11+H11</f>
        <v>240</v>
      </c>
      <c r="N11">
        <f>D11*0.17+E11*0.17+F11*0.17+G11*0.17+H11*0.17</f>
        <v>40.800000000000004</v>
      </c>
      <c r="O11">
        <f>I11*0.15</f>
        <v>0</v>
      </c>
      <c r="P11">
        <f>ROUND(N11+O11,0)</f>
        <v>41</v>
      </c>
    </row>
    <row r="12" spans="1:16" x14ac:dyDescent="0.25">
      <c r="A12" s="11" t="s">
        <v>367</v>
      </c>
      <c r="B12" s="11">
        <v>10</v>
      </c>
      <c r="C12" s="12" t="s">
        <v>368</v>
      </c>
      <c r="D12" s="13">
        <v>87</v>
      </c>
      <c r="E12" s="13">
        <v>90</v>
      </c>
      <c r="F12" s="13">
        <v>94</v>
      </c>
      <c r="G12" s="14"/>
      <c r="H12" s="13"/>
      <c r="I12" s="13"/>
      <c r="J12" s="13"/>
      <c r="M12">
        <f>D12+E12+F12+G12+H12</f>
        <v>271</v>
      </c>
      <c r="N12">
        <f>D12*0.17+E12*0.17+F12*0.17+G12*0.17+H12*0.17</f>
        <v>46.070000000000007</v>
      </c>
      <c r="O12">
        <f>I12*0.15</f>
        <v>0</v>
      </c>
      <c r="P12">
        <f>ROUND(N12+O12,0)</f>
        <v>46</v>
      </c>
    </row>
    <row r="13" spans="1:16" x14ac:dyDescent="0.25">
      <c r="A13" s="11" t="s">
        <v>369</v>
      </c>
      <c r="B13" s="11">
        <v>11</v>
      </c>
      <c r="C13" s="12" t="s">
        <v>370</v>
      </c>
      <c r="D13" s="13">
        <v>77</v>
      </c>
      <c r="E13" s="13">
        <v>77</v>
      </c>
      <c r="F13" s="13">
        <v>75</v>
      </c>
      <c r="G13" s="14"/>
      <c r="H13" s="13"/>
      <c r="I13" s="13"/>
      <c r="J13" s="13"/>
      <c r="M13">
        <f>D13+E13+F13+G13+H13</f>
        <v>229</v>
      </c>
      <c r="N13">
        <f>D13*0.17+E13*0.17+F13*0.17+G13*0.17+H13*0.17</f>
        <v>38.930000000000007</v>
      </c>
      <c r="O13">
        <f>I13*0.15</f>
        <v>0</v>
      </c>
      <c r="P13">
        <f>ROUND(N13+O13,0)</f>
        <v>39</v>
      </c>
    </row>
    <row r="14" spans="1:16" x14ac:dyDescent="0.25">
      <c r="A14" s="11" t="s">
        <v>371</v>
      </c>
      <c r="B14" s="11">
        <v>12</v>
      </c>
      <c r="C14" s="12" t="s">
        <v>372</v>
      </c>
      <c r="D14" s="13">
        <v>72</v>
      </c>
      <c r="E14" s="13">
        <v>76</v>
      </c>
      <c r="F14" s="13">
        <v>84</v>
      </c>
      <c r="G14" s="14"/>
      <c r="H14" s="13"/>
      <c r="I14" s="13"/>
      <c r="J14" s="13"/>
      <c r="M14">
        <f>D14+E14+F14+G14+H14</f>
        <v>232</v>
      </c>
      <c r="N14">
        <f>D14*0.17+E14*0.17+F14*0.17+G14*0.17+H14*0.17</f>
        <v>39.440000000000005</v>
      </c>
      <c r="O14">
        <f>I14*0.15</f>
        <v>0</v>
      </c>
      <c r="P14">
        <f>ROUND(N14+O14,0)</f>
        <v>39</v>
      </c>
    </row>
    <row r="15" spans="1:16" x14ac:dyDescent="0.25">
      <c r="A15" s="11" t="s">
        <v>373</v>
      </c>
      <c r="B15" s="11">
        <v>13</v>
      </c>
      <c r="C15" s="12" t="s">
        <v>374</v>
      </c>
      <c r="D15" s="13">
        <v>64</v>
      </c>
      <c r="E15" s="13">
        <v>90</v>
      </c>
      <c r="F15" s="13">
        <v>78</v>
      </c>
      <c r="G15" s="14"/>
      <c r="H15" s="13"/>
      <c r="I15" s="13"/>
      <c r="J15" s="13"/>
      <c r="M15">
        <f>D15+E15+F15+G15+H15</f>
        <v>232</v>
      </c>
      <c r="N15">
        <f>D15*0.17+E15*0.17+F15*0.17+G15*0.17+H15*0.17</f>
        <v>39.44</v>
      </c>
      <c r="O15">
        <f>I15*0.15</f>
        <v>0</v>
      </c>
      <c r="P15">
        <f>ROUND(N15+O15,0)</f>
        <v>39</v>
      </c>
    </row>
    <row r="16" spans="1:16" x14ac:dyDescent="0.25">
      <c r="A16" s="11" t="s">
        <v>375</v>
      </c>
      <c r="B16" s="11">
        <v>14</v>
      </c>
      <c r="C16" s="12" t="s">
        <v>376</v>
      </c>
      <c r="D16" s="13">
        <v>60</v>
      </c>
      <c r="E16" s="13">
        <v>76</v>
      </c>
      <c r="F16" s="13">
        <v>76</v>
      </c>
      <c r="G16" s="14"/>
      <c r="H16" s="13"/>
      <c r="I16" s="13"/>
      <c r="J16" s="13"/>
      <c r="M16">
        <f>D16+E16+F16+G16+H16</f>
        <v>212</v>
      </c>
      <c r="N16">
        <f>D16*0.17+E16*0.17+F16*0.17+G16*0.17+H16*0.17</f>
        <v>36.040000000000006</v>
      </c>
      <c r="O16">
        <f>I16*0.15</f>
        <v>0</v>
      </c>
      <c r="P16">
        <f>ROUND(N16+O16,0)</f>
        <v>36</v>
      </c>
    </row>
    <row r="17" spans="1:16" x14ac:dyDescent="0.25">
      <c r="A17" s="11" t="s">
        <v>377</v>
      </c>
      <c r="B17" s="11">
        <v>15</v>
      </c>
      <c r="C17" s="12" t="s">
        <v>378</v>
      </c>
      <c r="D17" s="13">
        <v>70</v>
      </c>
      <c r="E17" s="13">
        <v>79</v>
      </c>
      <c r="F17" s="13">
        <v>72</v>
      </c>
      <c r="G17" s="14"/>
      <c r="H17" s="13"/>
      <c r="I17" s="13"/>
      <c r="J17" s="13"/>
      <c r="M17">
        <f>D17+E17+F17+G17+H17</f>
        <v>221</v>
      </c>
      <c r="N17">
        <f>D17*0.17+E17*0.17+F17*0.17+G17*0.17+H17*0.17</f>
        <v>37.57</v>
      </c>
      <c r="O17">
        <f>I17*0.15</f>
        <v>0</v>
      </c>
      <c r="P17">
        <f>ROUND(N17+O17,0)</f>
        <v>38</v>
      </c>
    </row>
    <row r="18" spans="1:16" x14ac:dyDescent="0.25">
      <c r="A18" s="11" t="s">
        <v>379</v>
      </c>
      <c r="B18" s="11">
        <v>16</v>
      </c>
      <c r="C18" s="12" t="s">
        <v>380</v>
      </c>
      <c r="D18" s="13">
        <v>76</v>
      </c>
      <c r="E18" s="13">
        <v>69</v>
      </c>
      <c r="F18" s="13">
        <v>89</v>
      </c>
      <c r="G18" s="14"/>
      <c r="H18" s="13"/>
      <c r="I18" s="13"/>
      <c r="J18" s="13"/>
      <c r="M18">
        <f>D18+E18+F18+G18+H18</f>
        <v>234</v>
      </c>
      <c r="N18">
        <f>D18*0.17+E18*0.17+F18*0.17+G18*0.17+H18*0.17</f>
        <v>39.78</v>
      </c>
      <c r="O18">
        <f>I18*0.15</f>
        <v>0</v>
      </c>
      <c r="P18">
        <f>ROUND(N18+O18,0)</f>
        <v>40</v>
      </c>
    </row>
    <row r="19" spans="1:16" x14ac:dyDescent="0.25">
      <c r="A19" s="11" t="s">
        <v>381</v>
      </c>
      <c r="B19" s="11">
        <v>17</v>
      </c>
      <c r="C19" s="12" t="s">
        <v>382</v>
      </c>
      <c r="D19" s="13">
        <v>80</v>
      </c>
      <c r="E19" s="13">
        <v>84</v>
      </c>
      <c r="F19" s="13">
        <v>68</v>
      </c>
      <c r="G19" s="14"/>
      <c r="H19" s="13"/>
      <c r="I19" s="13"/>
      <c r="J19" s="13"/>
      <c r="M19">
        <f>D19+E19+F19+G19+H19</f>
        <v>232</v>
      </c>
      <c r="N19">
        <f>D19*0.17+E19*0.17+F19*0.17+G19*0.17+H19*0.17</f>
        <v>39.440000000000005</v>
      </c>
      <c r="O19">
        <f>I19*0.15</f>
        <v>0</v>
      </c>
      <c r="P19">
        <f>ROUND(N19+O19,0)</f>
        <v>39</v>
      </c>
    </row>
    <row r="20" spans="1:16" x14ac:dyDescent="0.25">
      <c r="A20" s="11" t="s">
        <v>383</v>
      </c>
      <c r="B20" s="11">
        <v>18</v>
      </c>
      <c r="C20" s="12" t="s">
        <v>384</v>
      </c>
      <c r="D20" s="13">
        <v>83</v>
      </c>
      <c r="E20" s="13">
        <v>90</v>
      </c>
      <c r="F20" s="13">
        <v>84</v>
      </c>
      <c r="G20" s="14"/>
      <c r="H20" s="13"/>
      <c r="I20" s="13"/>
      <c r="J20" s="13"/>
      <c r="M20">
        <f>D20+E20+F20+G20+H20</f>
        <v>257</v>
      </c>
      <c r="N20">
        <f>D20*0.17+E20*0.17+F20*0.17+G20*0.17+H20*0.17</f>
        <v>43.690000000000005</v>
      </c>
      <c r="O20">
        <f>I20*0.15</f>
        <v>0</v>
      </c>
      <c r="P20">
        <f>ROUND(N20+O20,0)</f>
        <v>44</v>
      </c>
    </row>
    <row r="21" spans="1:16" x14ac:dyDescent="0.25">
      <c r="A21" s="11" t="s">
        <v>385</v>
      </c>
      <c r="B21" s="11">
        <v>19</v>
      </c>
      <c r="C21" s="12" t="s">
        <v>386</v>
      </c>
      <c r="D21" s="13">
        <v>60</v>
      </c>
      <c r="E21" s="13">
        <v>82</v>
      </c>
      <c r="F21" s="13">
        <v>69</v>
      </c>
      <c r="G21" s="14"/>
      <c r="H21" s="13"/>
      <c r="I21" s="13"/>
      <c r="J21" s="13"/>
      <c r="M21">
        <f>D21+E21+F21+G21+H21</f>
        <v>211</v>
      </c>
      <c r="N21">
        <f>D21*0.17+E21*0.17+F21*0.17+G21*0.17+H21*0.17</f>
        <v>35.870000000000005</v>
      </c>
      <c r="O21">
        <f>I21*0.15</f>
        <v>0</v>
      </c>
      <c r="P21">
        <f>ROUND(N21+O21,0)</f>
        <v>36</v>
      </c>
    </row>
    <row r="22" spans="1:16" x14ac:dyDescent="0.25">
      <c r="A22" s="11" t="s">
        <v>387</v>
      </c>
      <c r="B22" s="11">
        <v>20</v>
      </c>
      <c r="C22" s="12" t="s">
        <v>388</v>
      </c>
      <c r="D22" s="13">
        <v>90</v>
      </c>
      <c r="E22" s="13">
        <v>85</v>
      </c>
      <c r="F22" s="13">
        <v>86</v>
      </c>
      <c r="G22" s="14"/>
      <c r="H22" s="13"/>
      <c r="I22" s="13"/>
      <c r="J22" s="13"/>
      <c r="M22">
        <f>D22+E22+F22+G22+H22</f>
        <v>261</v>
      </c>
      <c r="N22">
        <f>D22*0.17+E22*0.17+F22*0.17+G22*0.17+H22*0.17</f>
        <v>44.370000000000005</v>
      </c>
      <c r="O22">
        <f>I22*0.15</f>
        <v>0</v>
      </c>
      <c r="P22">
        <f>ROUND(N22+O22,0)</f>
        <v>44</v>
      </c>
    </row>
    <row r="23" spans="1:16" x14ac:dyDescent="0.25">
      <c r="A23" s="11" t="s">
        <v>389</v>
      </c>
      <c r="B23" s="11">
        <v>21</v>
      </c>
      <c r="C23" s="12" t="s">
        <v>390</v>
      </c>
      <c r="D23" s="13">
        <v>52</v>
      </c>
      <c r="E23" s="13">
        <v>81</v>
      </c>
      <c r="F23" s="13">
        <v>74</v>
      </c>
      <c r="G23" s="14"/>
      <c r="H23" s="13"/>
      <c r="I23" s="13"/>
      <c r="J23" s="13"/>
      <c r="M23">
        <f>D23+E23+F23+G23+H23</f>
        <v>207</v>
      </c>
      <c r="N23">
        <f>D23*0.17+E23*0.17+F23*0.17+G23*0.17+H23*0.17</f>
        <v>35.19</v>
      </c>
      <c r="O23">
        <f>I23*0.15</f>
        <v>0</v>
      </c>
      <c r="P23">
        <f>ROUND(N23+O23,0)</f>
        <v>35</v>
      </c>
    </row>
    <row r="24" spans="1:16" x14ac:dyDescent="0.25">
      <c r="A24" s="11" t="s">
        <v>391</v>
      </c>
      <c r="B24" s="11">
        <v>22</v>
      </c>
      <c r="C24" s="12" t="s">
        <v>392</v>
      </c>
      <c r="D24" s="13">
        <v>90</v>
      </c>
      <c r="E24" s="13">
        <v>90</v>
      </c>
      <c r="F24" s="13">
        <v>81</v>
      </c>
      <c r="G24" s="14"/>
      <c r="H24" s="13"/>
      <c r="I24" s="13"/>
      <c r="J24" s="13"/>
      <c r="M24">
        <f>D24+E24+F24+G24+H24</f>
        <v>261</v>
      </c>
      <c r="N24">
        <f>D24*0.17+E24*0.17+F24*0.17+G24*0.17+H24*0.17</f>
        <v>44.370000000000005</v>
      </c>
      <c r="O24">
        <f>I24*0.15</f>
        <v>0</v>
      </c>
      <c r="P24">
        <f>ROUND(N24+O24,0)</f>
        <v>44</v>
      </c>
    </row>
    <row r="25" spans="1:16" x14ac:dyDescent="0.25">
      <c r="A25" s="11" t="s">
        <v>393</v>
      </c>
      <c r="B25" s="11">
        <v>23</v>
      </c>
      <c r="C25" s="12" t="s">
        <v>394</v>
      </c>
      <c r="D25" s="13">
        <v>78</v>
      </c>
      <c r="E25" s="13">
        <v>88</v>
      </c>
      <c r="F25" s="13">
        <v>88</v>
      </c>
      <c r="G25" s="14"/>
      <c r="H25" s="13"/>
      <c r="I25" s="13"/>
      <c r="J25" s="13"/>
      <c r="M25">
        <f>D25+E25+F25+G25+H25</f>
        <v>254</v>
      </c>
      <c r="N25">
        <f>D25*0.17+E25*0.17+F25*0.17+G25*0.17+H25*0.17</f>
        <v>43.180000000000007</v>
      </c>
      <c r="O25">
        <f>I25*0.15</f>
        <v>0</v>
      </c>
      <c r="P25">
        <f>ROUND(N25+O25,0)</f>
        <v>43</v>
      </c>
    </row>
    <row r="26" spans="1:16" x14ac:dyDescent="0.25">
      <c r="A26" s="11" t="s">
        <v>395</v>
      </c>
      <c r="B26" s="11">
        <v>24</v>
      </c>
      <c r="C26" s="12" t="s">
        <v>396</v>
      </c>
      <c r="D26" s="13">
        <v>87</v>
      </c>
      <c r="E26" s="13">
        <v>94</v>
      </c>
      <c r="F26" s="13">
        <v>90</v>
      </c>
      <c r="G26" s="14"/>
      <c r="H26" s="13"/>
      <c r="I26" s="13"/>
      <c r="J26" s="13"/>
      <c r="M26">
        <f>D26+E26+F26+G26+H26</f>
        <v>271</v>
      </c>
      <c r="N26">
        <f>D26*0.17+E26*0.17+F26*0.17+G26*0.17+H26*0.17</f>
        <v>46.070000000000007</v>
      </c>
      <c r="O26">
        <f>I26*0.15</f>
        <v>0</v>
      </c>
      <c r="P26">
        <f>ROUND(N26+O26,0)</f>
        <v>46</v>
      </c>
    </row>
    <row r="27" spans="1:16" x14ac:dyDescent="0.25">
      <c r="A27" s="11" t="s">
        <v>397</v>
      </c>
      <c r="B27" s="11">
        <v>25</v>
      </c>
      <c r="C27" s="12" t="s">
        <v>398</v>
      </c>
      <c r="D27" s="13">
        <v>61</v>
      </c>
      <c r="E27" s="13">
        <v>82</v>
      </c>
      <c r="F27" s="13">
        <v>75</v>
      </c>
      <c r="G27" s="14"/>
      <c r="H27" s="13"/>
      <c r="I27" s="13"/>
      <c r="J27" s="13"/>
      <c r="M27">
        <f>D27+E27+F27+G27+H27</f>
        <v>218</v>
      </c>
      <c r="N27">
        <f>D27*0.17+E27*0.17+F27*0.17+G27*0.17+H27*0.17</f>
        <v>37.06</v>
      </c>
      <c r="O27">
        <f>I27*0.15</f>
        <v>0</v>
      </c>
      <c r="P27">
        <f>ROUND(N27+O27,0)</f>
        <v>37</v>
      </c>
    </row>
    <row r="28" spans="1:16" x14ac:dyDescent="0.25">
      <c r="A28" s="11" t="s">
        <v>399</v>
      </c>
      <c r="B28" s="11">
        <v>26</v>
      </c>
      <c r="C28" s="12" t="s">
        <v>400</v>
      </c>
      <c r="D28" s="13">
        <v>71</v>
      </c>
      <c r="E28" s="13">
        <v>86</v>
      </c>
      <c r="F28" s="13">
        <v>68</v>
      </c>
      <c r="G28" s="14"/>
      <c r="H28" s="13"/>
      <c r="I28" s="13"/>
      <c r="J28" s="13"/>
      <c r="M28">
        <f>D28+E28+F28+G28+H28</f>
        <v>225</v>
      </c>
      <c r="N28">
        <f>D28*0.17+E28*0.17+F28*0.17+G28*0.17+H28*0.17</f>
        <v>38.25</v>
      </c>
      <c r="O28">
        <f>I28*0.15</f>
        <v>0</v>
      </c>
      <c r="P28">
        <f>ROUND(N28+O28,0)</f>
        <v>38</v>
      </c>
    </row>
    <row r="29" spans="1:16" x14ac:dyDescent="0.25">
      <c r="A29" s="11" t="s">
        <v>401</v>
      </c>
      <c r="B29" s="11">
        <v>27</v>
      </c>
      <c r="C29" s="12" t="s">
        <v>402</v>
      </c>
      <c r="D29" s="13">
        <v>85</v>
      </c>
      <c r="E29" s="13">
        <v>90</v>
      </c>
      <c r="F29" s="13">
        <v>84</v>
      </c>
      <c r="G29" s="14"/>
      <c r="H29" s="13"/>
      <c r="I29" s="13"/>
      <c r="J29" s="13"/>
      <c r="M29">
        <f>D29+E29+F29+G29+H29</f>
        <v>259</v>
      </c>
      <c r="N29">
        <f>D29*0.17+E29*0.17+F29*0.17+G29*0.17+H29*0.17</f>
        <v>44.03</v>
      </c>
      <c r="O29">
        <f>I29*0.15</f>
        <v>0</v>
      </c>
      <c r="P29">
        <f>ROUND(N29+O29,0)</f>
        <v>44</v>
      </c>
    </row>
    <row r="30" spans="1:16" x14ac:dyDescent="0.25">
      <c r="A30" s="11" t="s">
        <v>403</v>
      </c>
      <c r="B30" s="11">
        <v>28</v>
      </c>
      <c r="C30" s="12" t="s">
        <v>404</v>
      </c>
      <c r="D30" s="13">
        <v>92</v>
      </c>
      <c r="E30" s="13">
        <v>89</v>
      </c>
      <c r="F30" s="13">
        <v>78</v>
      </c>
      <c r="G30" s="14"/>
      <c r="H30" s="13"/>
      <c r="I30" s="13"/>
      <c r="J30" s="13"/>
      <c r="M30">
        <f>D30+E30+F30+G30+H30</f>
        <v>259</v>
      </c>
      <c r="N30">
        <f>D30*0.17+E30*0.17+F30*0.17+G30*0.17+H30*0.17</f>
        <v>44.03</v>
      </c>
      <c r="O30">
        <f>I30*0.15</f>
        <v>0</v>
      </c>
      <c r="P30">
        <f>ROUND(N30+O30,0)</f>
        <v>44</v>
      </c>
    </row>
    <row r="31" spans="1:16" x14ac:dyDescent="0.25">
      <c r="A31" s="11" t="s">
        <v>405</v>
      </c>
      <c r="B31" s="11">
        <v>29</v>
      </c>
      <c r="C31" s="12" t="s">
        <v>406</v>
      </c>
      <c r="D31" s="13">
        <v>87</v>
      </c>
      <c r="E31" s="13">
        <v>85</v>
      </c>
      <c r="F31" s="13">
        <v>74</v>
      </c>
      <c r="G31" s="14"/>
      <c r="H31" s="13"/>
      <c r="I31" s="13"/>
      <c r="J31" s="13"/>
      <c r="M31">
        <f>D31+E31+F31+G31+H31</f>
        <v>246</v>
      </c>
      <c r="N31">
        <f>D31*0.17+E31*0.17+F31*0.17+G31*0.17+H31*0.17</f>
        <v>41.82</v>
      </c>
      <c r="O31">
        <f>I31*0.15</f>
        <v>0</v>
      </c>
      <c r="P31">
        <f>ROUND(N31+O31,0)</f>
        <v>42</v>
      </c>
    </row>
    <row r="32" spans="1:16" x14ac:dyDescent="0.25">
      <c r="A32" s="11" t="s">
        <v>407</v>
      </c>
      <c r="B32" s="11">
        <v>30</v>
      </c>
      <c r="C32" s="12" t="s">
        <v>408</v>
      </c>
      <c r="D32" s="13">
        <v>78</v>
      </c>
      <c r="E32" s="13">
        <v>90</v>
      </c>
      <c r="F32" s="13">
        <v>81</v>
      </c>
      <c r="G32" s="14"/>
      <c r="H32" s="13"/>
      <c r="I32" s="13"/>
      <c r="J32" s="13"/>
      <c r="M32">
        <f>D32+E32+F32+G32+H32</f>
        <v>249</v>
      </c>
      <c r="N32">
        <f>D32*0.17+E32*0.17+F32*0.17+G32*0.17+H32*0.17</f>
        <v>42.330000000000005</v>
      </c>
      <c r="O32">
        <f>I32*0.15</f>
        <v>0</v>
      </c>
      <c r="P32">
        <f>ROUND(N32+O32,0)</f>
        <v>42</v>
      </c>
    </row>
    <row r="33" spans="1:16" x14ac:dyDescent="0.25">
      <c r="A33" s="11" t="s">
        <v>409</v>
      </c>
      <c r="B33" s="11">
        <v>31</v>
      </c>
      <c r="C33" s="12" t="s">
        <v>410</v>
      </c>
      <c r="D33" s="13">
        <v>85</v>
      </c>
      <c r="E33" s="13">
        <v>87</v>
      </c>
      <c r="F33" s="13">
        <v>84</v>
      </c>
      <c r="G33" s="14"/>
      <c r="H33" s="13"/>
      <c r="I33" s="13"/>
      <c r="J33" s="13"/>
      <c r="M33">
        <f>D33+E33+F33+G33+H33</f>
        <v>256</v>
      </c>
      <c r="N33">
        <f>D33*0.17+E33*0.17+F33*0.17+G33*0.17+H33*0.17</f>
        <v>43.52</v>
      </c>
      <c r="O33">
        <f>I33*0.15</f>
        <v>0</v>
      </c>
      <c r="P33">
        <f>ROUND(N33+O33,0)</f>
        <v>44</v>
      </c>
    </row>
  </sheetData>
  <sheetProtection algorithmName="SHA-512" hashValue="bQrTIAmgMRBZ5Le7uridN6j0KREjvygYWFfRZIVeo5GZByIbaoQiAVkiISso2vH7SxfEzYsHPDj0mnJFnnNjIg==" saltValue="0yZPwdKtU23t4hRmgaYYXQ==" spinCount="100000" sheet="1" objects="1" scenarios="1"/>
  <dataValidations count="31">
    <dataValidation type="whole" allowBlank="1" showInputMessage="1" showErrorMessage="1" errorTitle="Valor fuera de rango" error="Ingrese un valor correcto" sqref="G3" xr:uid="{FC1554F5-88DC-410E-9ECE-1A404227B47E}">
      <formula1>0</formula1>
      <formula2>100</formula2>
    </dataValidation>
    <dataValidation type="whole" allowBlank="1" showInputMessage="1" showErrorMessage="1" errorTitle="Valor fuera de rango" error="Ingrese un valor correcto" sqref="G4" xr:uid="{3F0E8D38-E5D7-46B8-AFF5-C7D8EC087F4F}">
      <formula1>0</formula1>
      <formula2>100</formula2>
    </dataValidation>
    <dataValidation type="whole" allowBlank="1" showInputMessage="1" showErrorMessage="1" errorTitle="Valor fuera de rango" error="Ingrese un valor correcto" sqref="G5" xr:uid="{2A27F786-37D4-4597-BD4A-C653A11CE05D}">
      <formula1>0</formula1>
      <formula2>100</formula2>
    </dataValidation>
    <dataValidation type="whole" allowBlank="1" showInputMessage="1" showErrorMessage="1" errorTitle="Valor fuera de rango" error="Ingrese un valor correcto" sqref="G6" xr:uid="{FB72082A-6E4B-455B-B410-A4421F224853}">
      <formula1>0</formula1>
      <formula2>100</formula2>
    </dataValidation>
    <dataValidation type="whole" allowBlank="1" showInputMessage="1" showErrorMessage="1" errorTitle="Valor fuera de rango" error="Ingrese un valor correcto" sqref="G7" xr:uid="{4892FD01-AC4D-4422-A882-6BCCF5DF744F}">
      <formula1>0</formula1>
      <formula2>100</formula2>
    </dataValidation>
    <dataValidation type="whole" allowBlank="1" showInputMessage="1" showErrorMessage="1" errorTitle="Valor fuera de rango" error="Ingrese un valor correcto" sqref="G8" xr:uid="{BCFDCCCF-82E7-49E4-A818-FFCDB763C2A5}">
      <formula1>0</formula1>
      <formula2>100</formula2>
    </dataValidation>
    <dataValidation type="whole" allowBlank="1" showInputMessage="1" showErrorMessage="1" errorTitle="Valor fuera de rango" error="Ingrese un valor correcto" sqref="G9" xr:uid="{C2837DDF-A6EA-4047-987F-1D7690095E93}">
      <formula1>0</formula1>
      <formula2>100</formula2>
    </dataValidation>
    <dataValidation type="whole" allowBlank="1" showInputMessage="1" showErrorMessage="1" errorTitle="Valor fuera de rango" error="Ingrese un valor correcto" sqref="G10" xr:uid="{DE259FA0-3A43-4480-94D4-D1D697E7D2D1}">
      <formula1>0</formula1>
      <formula2>100</formula2>
    </dataValidation>
    <dataValidation type="whole" allowBlank="1" showInputMessage="1" showErrorMessage="1" errorTitle="Valor fuera de rango" error="Ingrese un valor correcto" sqref="G11" xr:uid="{2FF5731D-5050-41BD-885B-11C3ACF8316C}">
      <formula1>0</formula1>
      <formula2>100</formula2>
    </dataValidation>
    <dataValidation type="whole" allowBlank="1" showInputMessage="1" showErrorMessage="1" errorTitle="Valor fuera de rango" error="Ingrese un valor correcto" sqref="G12" xr:uid="{72E41575-9C83-45DA-91FA-A41E3FE534BD}">
      <formula1>0</formula1>
      <formula2>100</formula2>
    </dataValidation>
    <dataValidation type="whole" allowBlank="1" showInputMessage="1" showErrorMessage="1" errorTitle="Valor fuera de rango" error="Ingrese un valor correcto" sqref="G13" xr:uid="{05AD173E-5768-4B7D-BDA9-900F94A25863}">
      <formula1>0</formula1>
      <formula2>100</formula2>
    </dataValidation>
    <dataValidation type="whole" allowBlank="1" showInputMessage="1" showErrorMessage="1" errorTitle="Valor fuera de rango" error="Ingrese un valor correcto" sqref="G14" xr:uid="{3DA55142-DF2D-485B-AD8B-EFC06A53128C}">
      <formula1>0</formula1>
      <formula2>100</formula2>
    </dataValidation>
    <dataValidation type="whole" allowBlank="1" showInputMessage="1" showErrorMessage="1" errorTitle="Valor fuera de rango" error="Ingrese un valor correcto" sqref="G15" xr:uid="{F3B927BF-D8C0-4005-9EFF-FB8E3DFC4E6E}">
      <formula1>0</formula1>
      <formula2>100</formula2>
    </dataValidation>
    <dataValidation type="whole" allowBlank="1" showInputMessage="1" showErrorMessage="1" errorTitle="Valor fuera de rango" error="Ingrese un valor correcto" sqref="G16" xr:uid="{03EF6E47-6395-4AD9-B3D6-B8F1F41BFB72}">
      <formula1>0</formula1>
      <formula2>100</formula2>
    </dataValidation>
    <dataValidation type="whole" allowBlank="1" showInputMessage="1" showErrorMessage="1" errorTitle="Valor fuera de rango" error="Ingrese un valor correcto" sqref="G17" xr:uid="{75A0BEA6-89BB-4637-A022-F2F3C2CD6C52}">
      <formula1>0</formula1>
      <formula2>100</formula2>
    </dataValidation>
    <dataValidation type="whole" allowBlank="1" showInputMessage="1" showErrorMessage="1" errorTitle="Valor fuera de rango" error="Ingrese un valor correcto" sqref="G18" xr:uid="{2A665F52-8C44-44A5-B25F-A5AF5938B5E3}">
      <formula1>0</formula1>
      <formula2>100</formula2>
    </dataValidation>
    <dataValidation type="whole" allowBlank="1" showInputMessage="1" showErrorMessage="1" errorTitle="Valor fuera de rango" error="Ingrese un valor correcto" sqref="G19" xr:uid="{59C5896B-1FEC-45D0-9A39-958D8CCB8E46}">
      <formula1>0</formula1>
      <formula2>100</formula2>
    </dataValidation>
    <dataValidation type="whole" allowBlank="1" showInputMessage="1" showErrorMessage="1" errorTitle="Valor fuera de rango" error="Ingrese un valor correcto" sqref="G20" xr:uid="{EB66C9E9-9BCC-4BFE-8B65-301E38BACAEB}">
      <formula1>0</formula1>
      <formula2>100</formula2>
    </dataValidation>
    <dataValidation type="whole" allowBlank="1" showInputMessage="1" showErrorMessage="1" errorTitle="Valor fuera de rango" error="Ingrese un valor correcto" sqref="G21" xr:uid="{D7FF37FE-0AA2-49D3-B250-82B5731D2131}">
      <formula1>0</formula1>
      <formula2>100</formula2>
    </dataValidation>
    <dataValidation type="whole" allowBlank="1" showInputMessage="1" showErrorMessage="1" errorTitle="Valor fuera de rango" error="Ingrese un valor correcto" sqref="G22" xr:uid="{9ED45D93-1B09-4680-84DF-E46C69E659F9}">
      <formula1>0</formula1>
      <formula2>100</formula2>
    </dataValidation>
    <dataValidation type="whole" allowBlank="1" showInputMessage="1" showErrorMessage="1" errorTitle="Valor fuera de rango" error="Ingrese un valor correcto" sqref="G23" xr:uid="{5287CE7B-912E-415B-A3E7-6873A497A34B}">
      <formula1>0</formula1>
      <formula2>100</formula2>
    </dataValidation>
    <dataValidation type="whole" allowBlank="1" showInputMessage="1" showErrorMessage="1" errorTitle="Valor fuera de rango" error="Ingrese un valor correcto" sqref="G24" xr:uid="{B39D3EE4-5F8B-462A-9411-9F08CC525891}">
      <formula1>0</formula1>
      <formula2>100</formula2>
    </dataValidation>
    <dataValidation type="whole" allowBlank="1" showInputMessage="1" showErrorMessage="1" errorTitle="Valor fuera de rango" error="Ingrese un valor correcto" sqref="G25" xr:uid="{562D18F1-674B-4D1A-A1CD-B0F56E0FB57F}">
      <formula1>0</formula1>
      <formula2>100</formula2>
    </dataValidation>
    <dataValidation type="whole" allowBlank="1" showInputMessage="1" showErrorMessage="1" errorTitle="Valor fuera de rango" error="Ingrese un valor correcto" sqref="G26" xr:uid="{9B569C16-7CFD-40AC-9709-38A117C43F55}">
      <formula1>0</formula1>
      <formula2>100</formula2>
    </dataValidation>
    <dataValidation type="whole" allowBlank="1" showInputMessage="1" showErrorMessage="1" errorTitle="Valor fuera de rango" error="Ingrese un valor correcto" sqref="G27" xr:uid="{E1B81746-94FE-4DBB-BA7D-77BDA4FEBD16}">
      <formula1>0</formula1>
      <formula2>100</formula2>
    </dataValidation>
    <dataValidation type="whole" allowBlank="1" showInputMessage="1" showErrorMessage="1" errorTitle="Valor fuera de rango" error="Ingrese un valor correcto" sqref="G28" xr:uid="{8C69A161-90F2-4FDD-8AC8-C6AC57834606}">
      <formula1>0</formula1>
      <formula2>100</formula2>
    </dataValidation>
    <dataValidation type="whole" allowBlank="1" showInputMessage="1" showErrorMessage="1" errorTitle="Valor fuera de rango" error="Ingrese un valor correcto" sqref="G29" xr:uid="{0DB04906-729B-4684-B2DB-0C7330D0C5AC}">
      <formula1>0</formula1>
      <formula2>100</formula2>
    </dataValidation>
    <dataValidation type="whole" allowBlank="1" showInputMessage="1" showErrorMessage="1" errorTitle="Valor fuera de rango" error="Ingrese un valor correcto" sqref="G30" xr:uid="{6C2B286F-A6CC-4A3A-A89B-0E6433587963}">
      <formula1>0</formula1>
      <formula2>100</formula2>
    </dataValidation>
    <dataValidation type="whole" allowBlank="1" showInputMessage="1" showErrorMessage="1" errorTitle="Valor fuera de rango" error="Ingrese un valor correcto" sqref="G31" xr:uid="{7F44FC54-7CAD-4717-B271-D9579A971597}">
      <formula1>0</formula1>
      <formula2>100</formula2>
    </dataValidation>
    <dataValidation type="whole" allowBlank="1" showInputMessage="1" showErrorMessage="1" errorTitle="Valor fuera de rango" error="Ingrese un valor correcto" sqref="G32" xr:uid="{2DDB309F-A846-493D-BBB2-7374733C573A}">
      <formula1>0</formula1>
      <formula2>100</formula2>
    </dataValidation>
    <dataValidation type="whole" allowBlank="1" showInputMessage="1" showErrorMessage="1" errorTitle="Valor fuera de rango" error="Ingrese un valor correcto" sqref="G33" xr:uid="{B35CFCB7-4BCB-46BD-B1C2-0AD8C8EB673F}">
      <formula1>0</formula1>
      <formula2>100</formula2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12ED8-E10B-4954-BEE0-155B17B3AF1C}">
  <dimension ref="A1:P33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3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412</v>
      </c>
      <c r="C1" s="1" t="s">
        <v>413</v>
      </c>
      <c r="D1" s="5" t="s">
        <v>476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414</v>
      </c>
      <c r="B3" s="11">
        <v>1</v>
      </c>
      <c r="C3" s="12" t="s">
        <v>415</v>
      </c>
      <c r="D3" s="13">
        <v>90</v>
      </c>
      <c r="E3" s="13">
        <v>86</v>
      </c>
      <c r="F3" s="13">
        <v>92</v>
      </c>
      <c r="G3" s="14"/>
      <c r="H3" s="13"/>
      <c r="I3" s="13"/>
      <c r="J3" s="13"/>
      <c r="M3">
        <f>D3+E3+F3+G3+H3</f>
        <v>268</v>
      </c>
      <c r="N3">
        <f>D3*0.17+E3*0.17+F3*0.17+G3*0.17+H3*0.17</f>
        <v>45.56</v>
      </c>
      <c r="O3">
        <f>I3*0.15</f>
        <v>0</v>
      </c>
      <c r="P3">
        <f>ROUND(N3+O3,0)</f>
        <v>46</v>
      </c>
    </row>
    <row r="4" spans="1:16" x14ac:dyDescent="0.25">
      <c r="A4" s="11" t="s">
        <v>416</v>
      </c>
      <c r="B4" s="11">
        <v>2</v>
      </c>
      <c r="C4" s="12" t="s">
        <v>417</v>
      </c>
      <c r="D4" s="13">
        <v>95</v>
      </c>
      <c r="E4" s="13">
        <v>94</v>
      </c>
      <c r="F4" s="13">
        <v>80</v>
      </c>
      <c r="G4" s="14"/>
      <c r="H4" s="13"/>
      <c r="I4" s="13"/>
      <c r="J4" s="13"/>
      <c r="M4">
        <f>D4+E4+F4+G4+H4</f>
        <v>269</v>
      </c>
      <c r="N4">
        <f>D4*0.17+E4*0.17+F4*0.17+G4*0.17+H4*0.17</f>
        <v>45.730000000000004</v>
      </c>
      <c r="O4">
        <f>I4*0.15</f>
        <v>0</v>
      </c>
      <c r="P4">
        <f>ROUND(N4+O4,0)</f>
        <v>46</v>
      </c>
    </row>
    <row r="5" spans="1:16" x14ac:dyDescent="0.25">
      <c r="A5" s="11" t="s">
        <v>418</v>
      </c>
      <c r="B5" s="11">
        <v>3</v>
      </c>
      <c r="C5" s="12" t="s">
        <v>419</v>
      </c>
      <c r="D5" s="13">
        <v>80</v>
      </c>
      <c r="E5" s="13">
        <v>83</v>
      </c>
      <c r="F5" s="13">
        <v>82</v>
      </c>
      <c r="G5" s="14"/>
      <c r="H5" s="13"/>
      <c r="I5" s="13"/>
      <c r="J5" s="13"/>
      <c r="M5">
        <f>D5+E5+F5+G5+H5</f>
        <v>245</v>
      </c>
      <c r="N5">
        <f>D5*0.17+E5*0.17+F5*0.17+G5*0.17+H5*0.17</f>
        <v>41.650000000000006</v>
      </c>
      <c r="O5">
        <f>I5*0.15</f>
        <v>0</v>
      </c>
      <c r="P5">
        <f>ROUND(N5+O5,0)</f>
        <v>42</v>
      </c>
    </row>
    <row r="6" spans="1:16" x14ac:dyDescent="0.25">
      <c r="A6" s="11" t="s">
        <v>420</v>
      </c>
      <c r="B6" s="11">
        <v>4</v>
      </c>
      <c r="C6" s="12" t="s">
        <v>421</v>
      </c>
      <c r="D6" s="13">
        <v>83</v>
      </c>
      <c r="E6" s="13">
        <v>90</v>
      </c>
      <c r="F6" s="13">
        <v>93</v>
      </c>
      <c r="G6" s="14"/>
      <c r="H6" s="13"/>
      <c r="I6" s="13"/>
      <c r="J6" s="13"/>
      <c r="M6">
        <f>D6+E6+F6+G6+H6</f>
        <v>266</v>
      </c>
      <c r="N6">
        <f>D6*0.17+E6*0.17+F6*0.17+G6*0.17+H6*0.17</f>
        <v>45.220000000000006</v>
      </c>
      <c r="O6">
        <f>I6*0.15</f>
        <v>0</v>
      </c>
      <c r="P6">
        <f>ROUND(N6+O6,0)</f>
        <v>45</v>
      </c>
    </row>
    <row r="7" spans="1:16" x14ac:dyDescent="0.25">
      <c r="A7" s="11" t="s">
        <v>422</v>
      </c>
      <c r="B7" s="11">
        <v>5</v>
      </c>
      <c r="C7" s="12" t="s">
        <v>423</v>
      </c>
      <c r="D7" s="13">
        <v>82</v>
      </c>
      <c r="E7" s="13">
        <v>66</v>
      </c>
      <c r="F7" s="13">
        <v>71</v>
      </c>
      <c r="G7" s="14"/>
      <c r="H7" s="13"/>
      <c r="I7" s="13"/>
      <c r="J7" s="13"/>
      <c r="M7">
        <f>D7+E7+F7+G7+H7</f>
        <v>219</v>
      </c>
      <c r="N7">
        <f>D7*0.17+E7*0.17+F7*0.17+G7*0.17+H7*0.17</f>
        <v>37.230000000000004</v>
      </c>
      <c r="O7">
        <f>I7*0.15</f>
        <v>0</v>
      </c>
      <c r="P7">
        <f>ROUND(N7+O7,0)</f>
        <v>37</v>
      </c>
    </row>
    <row r="8" spans="1:16" x14ac:dyDescent="0.25">
      <c r="A8" s="11" t="s">
        <v>424</v>
      </c>
      <c r="B8" s="11">
        <v>6</v>
      </c>
      <c r="C8" s="12" t="s">
        <v>425</v>
      </c>
      <c r="D8" s="13">
        <v>86</v>
      </c>
      <c r="E8" s="13">
        <v>69</v>
      </c>
      <c r="F8" s="13">
        <v>70</v>
      </c>
      <c r="G8" s="14"/>
      <c r="H8" s="13"/>
      <c r="I8" s="13"/>
      <c r="J8" s="13"/>
      <c r="M8">
        <f>D8+E8+F8+G8+H8</f>
        <v>225</v>
      </c>
      <c r="N8">
        <f>D8*0.17+E8*0.17+F8*0.17+G8*0.17+H8*0.17</f>
        <v>38.25</v>
      </c>
      <c r="O8">
        <f>I8*0.15</f>
        <v>0</v>
      </c>
      <c r="P8">
        <f>ROUND(N8+O8,0)</f>
        <v>38</v>
      </c>
    </row>
    <row r="9" spans="1:16" x14ac:dyDescent="0.25">
      <c r="A9" s="11" t="s">
        <v>426</v>
      </c>
      <c r="B9" s="11">
        <v>7</v>
      </c>
      <c r="C9" s="12" t="s">
        <v>427</v>
      </c>
      <c r="D9" s="13">
        <v>89</v>
      </c>
      <c r="E9" s="13">
        <v>85</v>
      </c>
      <c r="F9" s="13">
        <v>78</v>
      </c>
      <c r="G9" s="14"/>
      <c r="H9" s="13"/>
      <c r="I9" s="13"/>
      <c r="J9" s="13"/>
      <c r="M9">
        <f>D9+E9+F9+G9+H9</f>
        <v>252</v>
      </c>
      <c r="N9">
        <f>D9*0.17+E9*0.17+F9*0.17+G9*0.17+H9*0.17</f>
        <v>42.84</v>
      </c>
      <c r="O9">
        <f>I9*0.15</f>
        <v>0</v>
      </c>
      <c r="P9">
        <f>ROUND(N9+O9,0)</f>
        <v>43</v>
      </c>
    </row>
    <row r="10" spans="1:16" x14ac:dyDescent="0.25">
      <c r="A10" s="11" t="s">
        <v>428</v>
      </c>
      <c r="B10" s="11">
        <v>8</v>
      </c>
      <c r="C10" s="12" t="s">
        <v>429</v>
      </c>
      <c r="D10" s="13">
        <v>85</v>
      </c>
      <c r="E10" s="13">
        <v>67</v>
      </c>
      <c r="F10" s="13">
        <v>64</v>
      </c>
      <c r="G10" s="14"/>
      <c r="H10" s="13"/>
      <c r="I10" s="13"/>
      <c r="J10" s="13"/>
      <c r="M10">
        <f>D10+E10+F10+G10+H10</f>
        <v>216</v>
      </c>
      <c r="N10">
        <f>D10*0.17+E10*0.17+F10*0.17+G10*0.17+H10*0.17</f>
        <v>36.720000000000006</v>
      </c>
      <c r="O10">
        <f>I10*0.15</f>
        <v>0</v>
      </c>
      <c r="P10">
        <f>ROUND(N10+O10,0)</f>
        <v>37</v>
      </c>
    </row>
    <row r="11" spans="1:16" x14ac:dyDescent="0.25">
      <c r="A11" s="11" t="s">
        <v>430</v>
      </c>
      <c r="B11" s="11">
        <v>9</v>
      </c>
      <c r="C11" s="12" t="s">
        <v>431</v>
      </c>
      <c r="D11" s="13">
        <v>100</v>
      </c>
      <c r="E11" s="13">
        <v>90</v>
      </c>
      <c r="F11" s="13">
        <v>83</v>
      </c>
      <c r="G11" s="14"/>
      <c r="H11" s="13"/>
      <c r="I11" s="13"/>
      <c r="J11" s="13"/>
      <c r="M11">
        <f>D11+E11+F11+G11+H11</f>
        <v>273</v>
      </c>
      <c r="N11">
        <f>D11*0.17+E11*0.17+F11*0.17+G11*0.17+H11*0.17</f>
        <v>46.41</v>
      </c>
      <c r="O11">
        <f>I11*0.15</f>
        <v>0</v>
      </c>
      <c r="P11">
        <f>ROUND(N11+O11,0)</f>
        <v>46</v>
      </c>
    </row>
    <row r="12" spans="1:16" x14ac:dyDescent="0.25">
      <c r="A12" s="11" t="s">
        <v>432</v>
      </c>
      <c r="B12" s="11">
        <v>10</v>
      </c>
      <c r="C12" s="12" t="s">
        <v>433</v>
      </c>
      <c r="D12" s="13">
        <v>85</v>
      </c>
      <c r="E12" s="13">
        <v>78</v>
      </c>
      <c r="F12" s="13">
        <v>95</v>
      </c>
      <c r="G12" s="14"/>
      <c r="H12" s="13"/>
      <c r="I12" s="13"/>
      <c r="J12" s="13"/>
      <c r="M12">
        <f>D12+E12+F12+G12+H12</f>
        <v>258</v>
      </c>
      <c r="N12">
        <f>D12*0.17+E12*0.17+F12*0.17+G12*0.17+H12*0.17</f>
        <v>43.86</v>
      </c>
      <c r="O12">
        <f>I12*0.15</f>
        <v>0</v>
      </c>
      <c r="P12">
        <f>ROUND(N12+O12,0)</f>
        <v>44</v>
      </c>
    </row>
    <row r="13" spans="1:16" x14ac:dyDescent="0.25">
      <c r="A13" s="11" t="s">
        <v>434</v>
      </c>
      <c r="B13" s="11">
        <v>11</v>
      </c>
      <c r="C13" s="12" t="s">
        <v>435</v>
      </c>
      <c r="D13" s="13">
        <v>90</v>
      </c>
      <c r="E13" s="13">
        <v>66</v>
      </c>
      <c r="F13" s="13">
        <v>72</v>
      </c>
      <c r="G13" s="14"/>
      <c r="H13" s="13"/>
      <c r="I13" s="13"/>
      <c r="J13" s="13"/>
      <c r="M13">
        <f>D13+E13+F13+G13+H13</f>
        <v>228</v>
      </c>
      <c r="N13">
        <f>D13*0.17+E13*0.17+F13*0.17+G13*0.17+H13*0.17</f>
        <v>38.760000000000005</v>
      </c>
      <c r="O13">
        <f>I13*0.15</f>
        <v>0</v>
      </c>
      <c r="P13">
        <f>ROUND(N13+O13,0)</f>
        <v>39</v>
      </c>
    </row>
    <row r="14" spans="1:16" x14ac:dyDescent="0.25">
      <c r="A14" s="11" t="s">
        <v>436</v>
      </c>
      <c r="B14" s="11">
        <v>12</v>
      </c>
      <c r="C14" s="12" t="s">
        <v>437</v>
      </c>
      <c r="D14" s="13">
        <v>100</v>
      </c>
      <c r="E14" s="13">
        <v>96</v>
      </c>
      <c r="F14" s="13">
        <v>98</v>
      </c>
      <c r="G14" s="14"/>
      <c r="H14" s="13"/>
      <c r="I14" s="13"/>
      <c r="J14" s="13"/>
      <c r="M14">
        <f>D14+E14+F14+G14+H14</f>
        <v>294</v>
      </c>
      <c r="N14">
        <f>D14*0.17+E14*0.17+F14*0.17+G14*0.17+H14*0.17</f>
        <v>49.980000000000004</v>
      </c>
      <c r="O14">
        <f>I14*0.15</f>
        <v>0</v>
      </c>
      <c r="P14">
        <f>ROUND(N14+O14,0)</f>
        <v>50</v>
      </c>
    </row>
    <row r="15" spans="1:16" x14ac:dyDescent="0.25">
      <c r="A15" s="11" t="s">
        <v>438</v>
      </c>
      <c r="B15" s="11">
        <v>13</v>
      </c>
      <c r="C15" s="12" t="s">
        <v>439</v>
      </c>
      <c r="D15" s="13">
        <v>90</v>
      </c>
      <c r="E15" s="13">
        <v>93</v>
      </c>
      <c r="F15" s="13">
        <v>93</v>
      </c>
      <c r="G15" s="14"/>
      <c r="H15" s="13"/>
      <c r="I15" s="13"/>
      <c r="J15" s="13"/>
      <c r="M15">
        <f>D15+E15+F15+G15+H15</f>
        <v>276</v>
      </c>
      <c r="N15">
        <f>D15*0.17+E15*0.17+F15*0.17+G15*0.17+H15*0.17</f>
        <v>46.92</v>
      </c>
      <c r="O15">
        <f>I15*0.15</f>
        <v>0</v>
      </c>
      <c r="P15">
        <f>ROUND(N15+O15,0)</f>
        <v>47</v>
      </c>
    </row>
    <row r="16" spans="1:16" x14ac:dyDescent="0.25">
      <c r="A16" s="11" t="s">
        <v>440</v>
      </c>
      <c r="B16" s="11">
        <v>14</v>
      </c>
      <c r="C16" s="12" t="s">
        <v>441</v>
      </c>
      <c r="D16" s="13">
        <v>81</v>
      </c>
      <c r="E16" s="13">
        <v>84</v>
      </c>
      <c r="F16" s="13">
        <v>64</v>
      </c>
      <c r="G16" s="14"/>
      <c r="H16" s="13"/>
      <c r="I16" s="13"/>
      <c r="J16" s="13"/>
      <c r="M16">
        <f>D16+E16+F16+G16+H16</f>
        <v>229</v>
      </c>
      <c r="N16">
        <f>D16*0.17+E16*0.17+F16*0.17+G16*0.17+H16*0.17</f>
        <v>38.930000000000007</v>
      </c>
      <c r="O16">
        <f>I16*0.15</f>
        <v>0</v>
      </c>
      <c r="P16">
        <f>ROUND(N16+O16,0)</f>
        <v>39</v>
      </c>
    </row>
    <row r="17" spans="1:16" x14ac:dyDescent="0.25">
      <c r="A17" s="11" t="s">
        <v>442</v>
      </c>
      <c r="B17" s="11">
        <v>15</v>
      </c>
      <c r="C17" s="12" t="s">
        <v>443</v>
      </c>
      <c r="D17" s="13">
        <v>90</v>
      </c>
      <c r="E17" s="13">
        <v>100</v>
      </c>
      <c r="F17" s="13">
        <v>95</v>
      </c>
      <c r="G17" s="14"/>
      <c r="H17" s="13"/>
      <c r="I17" s="13"/>
      <c r="J17" s="13"/>
      <c r="M17">
        <f>D17+E17+F17+G17+H17</f>
        <v>285</v>
      </c>
      <c r="N17">
        <f>D17*0.17+E17*0.17+F17*0.17+G17*0.17+H17*0.17</f>
        <v>48.45</v>
      </c>
      <c r="O17">
        <f>I17*0.15</f>
        <v>0</v>
      </c>
      <c r="P17">
        <f>ROUND(N17+O17,0)</f>
        <v>48</v>
      </c>
    </row>
    <row r="18" spans="1:16" x14ac:dyDescent="0.25">
      <c r="A18" s="11" t="s">
        <v>444</v>
      </c>
      <c r="B18" s="11">
        <v>16</v>
      </c>
      <c r="C18" s="12" t="s">
        <v>445</v>
      </c>
      <c r="D18" s="13">
        <v>100</v>
      </c>
      <c r="E18" s="13">
        <v>100</v>
      </c>
      <c r="F18" s="13">
        <v>100</v>
      </c>
      <c r="G18" s="14"/>
      <c r="H18" s="13"/>
      <c r="I18" s="13"/>
      <c r="J18" s="13"/>
      <c r="M18">
        <f>D18+E18+F18+G18+H18</f>
        <v>300</v>
      </c>
      <c r="N18">
        <f>D18*0.17+E18*0.17+F18*0.17+G18*0.17+H18*0.17</f>
        <v>51</v>
      </c>
      <c r="O18">
        <f>I18*0.15</f>
        <v>0</v>
      </c>
      <c r="P18">
        <f>ROUND(N18+O18,0)</f>
        <v>51</v>
      </c>
    </row>
    <row r="19" spans="1:16" x14ac:dyDescent="0.25">
      <c r="A19" s="11" t="s">
        <v>446</v>
      </c>
      <c r="B19" s="11">
        <v>17</v>
      </c>
      <c r="C19" s="12" t="s">
        <v>447</v>
      </c>
      <c r="D19" s="13">
        <v>82</v>
      </c>
      <c r="E19" s="13">
        <v>92</v>
      </c>
      <c r="F19" s="13">
        <v>83</v>
      </c>
      <c r="G19" s="14"/>
      <c r="H19" s="13"/>
      <c r="I19" s="13"/>
      <c r="J19" s="13"/>
      <c r="M19">
        <f>D19+E19+F19+G19+H19</f>
        <v>257</v>
      </c>
      <c r="N19">
        <f>D19*0.17+E19*0.17+F19*0.17+G19*0.17+H19*0.17</f>
        <v>43.690000000000005</v>
      </c>
      <c r="O19">
        <f>I19*0.15</f>
        <v>0</v>
      </c>
      <c r="P19">
        <f>ROUND(N19+O19,0)</f>
        <v>44</v>
      </c>
    </row>
    <row r="20" spans="1:16" x14ac:dyDescent="0.25">
      <c r="A20" s="11" t="s">
        <v>448</v>
      </c>
      <c r="B20" s="11">
        <v>18</v>
      </c>
      <c r="C20" s="12" t="s">
        <v>449</v>
      </c>
      <c r="D20" s="13">
        <v>75</v>
      </c>
      <c r="E20" s="13">
        <v>71</v>
      </c>
      <c r="F20" s="13">
        <v>70</v>
      </c>
      <c r="G20" s="14"/>
      <c r="H20" s="13"/>
      <c r="I20" s="13"/>
      <c r="J20" s="13"/>
      <c r="M20">
        <f>D20+E20+F20+G20+H20</f>
        <v>216</v>
      </c>
      <c r="N20">
        <f>D20*0.17+E20*0.17+F20*0.17+G20*0.17+H20*0.17</f>
        <v>36.72</v>
      </c>
      <c r="O20">
        <f>I20*0.15</f>
        <v>0</v>
      </c>
      <c r="P20">
        <f>ROUND(N20+O20,0)</f>
        <v>37</v>
      </c>
    </row>
    <row r="21" spans="1:16" x14ac:dyDescent="0.25">
      <c r="A21" s="11" t="s">
        <v>450</v>
      </c>
      <c r="B21" s="11">
        <v>19</v>
      </c>
      <c r="C21" s="12" t="s">
        <v>451</v>
      </c>
      <c r="D21" s="13">
        <v>87</v>
      </c>
      <c r="E21" s="13">
        <v>100</v>
      </c>
      <c r="F21" s="13">
        <v>100</v>
      </c>
      <c r="G21" s="14"/>
      <c r="H21" s="13"/>
      <c r="I21" s="13"/>
      <c r="J21" s="13"/>
      <c r="M21">
        <f>D21+E21+F21+G21+H21</f>
        <v>287</v>
      </c>
      <c r="N21">
        <f>D21*0.17+E21*0.17+F21*0.17+G21*0.17+H21*0.17</f>
        <v>48.79</v>
      </c>
      <c r="O21">
        <f>I21*0.15</f>
        <v>0</v>
      </c>
      <c r="P21">
        <f>ROUND(N21+O21,0)</f>
        <v>49</v>
      </c>
    </row>
    <row r="22" spans="1:16" x14ac:dyDescent="0.25">
      <c r="A22" s="11" t="s">
        <v>452</v>
      </c>
      <c r="B22" s="11">
        <v>20</v>
      </c>
      <c r="C22" s="12" t="s">
        <v>453</v>
      </c>
      <c r="D22" s="13">
        <v>76</v>
      </c>
      <c r="E22" s="13">
        <v>90</v>
      </c>
      <c r="F22" s="13">
        <v>54</v>
      </c>
      <c r="G22" s="14"/>
      <c r="H22" s="13"/>
      <c r="I22" s="13"/>
      <c r="J22" s="13"/>
      <c r="M22">
        <f>D22+E22+F22+G22+H22</f>
        <v>220</v>
      </c>
      <c r="N22">
        <f>D22*0.17+E22*0.17+F22*0.17+G22*0.17+H22*0.17</f>
        <v>37.400000000000006</v>
      </c>
      <c r="O22">
        <f>I22*0.15</f>
        <v>0</v>
      </c>
      <c r="P22">
        <f>ROUND(N22+O22,0)</f>
        <v>37</v>
      </c>
    </row>
    <row r="23" spans="1:16" x14ac:dyDescent="0.25">
      <c r="A23" s="11" t="s">
        <v>454</v>
      </c>
      <c r="B23" s="11">
        <v>21</v>
      </c>
      <c r="C23" s="12" t="s">
        <v>455</v>
      </c>
      <c r="D23" s="13">
        <v>61</v>
      </c>
      <c r="E23" s="13">
        <v>81</v>
      </c>
      <c r="F23" s="13">
        <v>70</v>
      </c>
      <c r="G23" s="14"/>
      <c r="H23" s="13"/>
      <c r="I23" s="13"/>
      <c r="J23" s="13"/>
      <c r="M23">
        <f>D23+E23+F23+G23+H23</f>
        <v>212</v>
      </c>
      <c r="N23">
        <f>D23*0.17+E23*0.17+F23*0.17+G23*0.17+H23*0.17</f>
        <v>36.04</v>
      </c>
      <c r="O23">
        <f>I23*0.15</f>
        <v>0</v>
      </c>
      <c r="P23">
        <f>ROUND(N23+O23,0)</f>
        <v>36</v>
      </c>
    </row>
    <row r="24" spans="1:16" x14ac:dyDescent="0.25">
      <c r="A24" s="11" t="s">
        <v>456</v>
      </c>
      <c r="B24" s="11">
        <v>22</v>
      </c>
      <c r="C24" s="12" t="s">
        <v>457</v>
      </c>
      <c r="D24" s="13">
        <v>98</v>
      </c>
      <c r="E24" s="13">
        <v>96</v>
      </c>
      <c r="F24" s="13">
        <v>84</v>
      </c>
      <c r="G24" s="14"/>
      <c r="H24" s="13"/>
      <c r="I24" s="13"/>
      <c r="J24" s="13"/>
      <c r="M24">
        <f>D24+E24+F24+G24+H24</f>
        <v>278</v>
      </c>
      <c r="N24">
        <f>D24*0.17+E24*0.17+F24*0.17+G24*0.17+H24*0.17</f>
        <v>47.260000000000005</v>
      </c>
      <c r="O24">
        <f>I24*0.15</f>
        <v>0</v>
      </c>
      <c r="P24">
        <f>ROUND(N24+O24,0)</f>
        <v>47</v>
      </c>
    </row>
    <row r="25" spans="1:16" x14ac:dyDescent="0.25">
      <c r="A25" s="11" t="s">
        <v>458</v>
      </c>
      <c r="B25" s="11">
        <v>23</v>
      </c>
      <c r="C25" s="12" t="s">
        <v>459</v>
      </c>
      <c r="D25" s="13">
        <v>80</v>
      </c>
      <c r="E25" s="13">
        <v>78</v>
      </c>
      <c r="F25" s="13">
        <v>60</v>
      </c>
      <c r="G25" s="14"/>
      <c r="H25" s="13"/>
      <c r="I25" s="13"/>
      <c r="J25" s="13"/>
      <c r="M25">
        <f>D25+E25+F25+G25+H25</f>
        <v>218</v>
      </c>
      <c r="N25">
        <f>D25*0.17+E25*0.17+F25*0.17+G25*0.17+H25*0.17</f>
        <v>37.06</v>
      </c>
      <c r="O25">
        <f>I25*0.15</f>
        <v>0</v>
      </c>
      <c r="P25">
        <f>ROUND(N25+O25,0)</f>
        <v>37</v>
      </c>
    </row>
    <row r="26" spans="1:16" x14ac:dyDescent="0.25">
      <c r="A26" s="11" t="s">
        <v>460</v>
      </c>
      <c r="B26" s="11">
        <v>24</v>
      </c>
      <c r="C26" s="12" t="s">
        <v>461</v>
      </c>
      <c r="D26" s="13">
        <v>100</v>
      </c>
      <c r="E26" s="13">
        <v>93</v>
      </c>
      <c r="F26" s="13">
        <v>100</v>
      </c>
      <c r="G26" s="14"/>
      <c r="H26" s="13"/>
      <c r="I26" s="13"/>
      <c r="J26" s="13"/>
      <c r="M26">
        <f>D26+E26+F26+G26+H26</f>
        <v>293</v>
      </c>
      <c r="N26">
        <f>D26*0.17+E26*0.17+F26*0.17+G26*0.17+H26*0.17</f>
        <v>49.81</v>
      </c>
      <c r="O26">
        <f>I26*0.15</f>
        <v>0</v>
      </c>
      <c r="P26">
        <f>ROUND(N26+O26,0)</f>
        <v>50</v>
      </c>
    </row>
    <row r="27" spans="1:16" x14ac:dyDescent="0.25">
      <c r="A27" s="11" t="s">
        <v>462</v>
      </c>
      <c r="B27" s="11">
        <v>25</v>
      </c>
      <c r="C27" s="12" t="s">
        <v>463</v>
      </c>
      <c r="D27" s="13">
        <v>95</v>
      </c>
      <c r="E27" s="13">
        <v>100</v>
      </c>
      <c r="F27" s="13">
        <v>87</v>
      </c>
      <c r="G27" s="14"/>
      <c r="H27" s="13"/>
      <c r="I27" s="13"/>
      <c r="J27" s="13"/>
      <c r="M27">
        <f>D27+E27+F27+G27+H27</f>
        <v>282</v>
      </c>
      <c r="N27">
        <f>D27*0.17+E27*0.17+F27*0.17+G27*0.17+H27*0.17</f>
        <v>47.940000000000005</v>
      </c>
      <c r="O27">
        <f>I27*0.15</f>
        <v>0</v>
      </c>
      <c r="P27">
        <f>ROUND(N27+O27,0)</f>
        <v>48</v>
      </c>
    </row>
    <row r="28" spans="1:16" x14ac:dyDescent="0.25">
      <c r="A28" s="11" t="s">
        <v>464</v>
      </c>
      <c r="B28" s="11">
        <v>26</v>
      </c>
      <c r="C28" s="12" t="s">
        <v>465</v>
      </c>
      <c r="D28" s="13">
        <v>90</v>
      </c>
      <c r="E28" s="13">
        <v>85</v>
      </c>
      <c r="F28" s="13">
        <v>93</v>
      </c>
      <c r="G28" s="14"/>
      <c r="H28" s="13"/>
      <c r="I28" s="13"/>
      <c r="J28" s="13"/>
      <c r="M28">
        <f>D28+E28+F28+G28+H28</f>
        <v>268</v>
      </c>
      <c r="N28">
        <f>D28*0.17+E28*0.17+F28*0.17+G28*0.17+H28*0.17</f>
        <v>45.56</v>
      </c>
      <c r="O28">
        <f>I28*0.15</f>
        <v>0</v>
      </c>
      <c r="P28">
        <f>ROUND(N28+O28,0)</f>
        <v>46</v>
      </c>
    </row>
    <row r="29" spans="1:16" x14ac:dyDescent="0.25">
      <c r="A29" s="11" t="s">
        <v>466</v>
      </c>
      <c r="B29" s="11">
        <v>27</v>
      </c>
      <c r="C29" s="12" t="s">
        <v>467</v>
      </c>
      <c r="D29" s="13">
        <v>86</v>
      </c>
      <c r="E29" s="13">
        <v>67</v>
      </c>
      <c r="F29" s="13">
        <v>80</v>
      </c>
      <c r="G29" s="14"/>
      <c r="H29" s="13"/>
      <c r="I29" s="13"/>
      <c r="J29" s="13"/>
      <c r="M29">
        <f>D29+E29+F29+G29+H29</f>
        <v>233</v>
      </c>
      <c r="N29">
        <f>D29*0.17+E29*0.17+F29*0.17+G29*0.17+H29*0.17</f>
        <v>39.61</v>
      </c>
      <c r="O29">
        <f>I29*0.15</f>
        <v>0</v>
      </c>
      <c r="P29">
        <f>ROUND(N29+O29,0)</f>
        <v>40</v>
      </c>
    </row>
    <row r="30" spans="1:16" x14ac:dyDescent="0.25">
      <c r="A30" s="11" t="s">
        <v>468</v>
      </c>
      <c r="B30" s="11">
        <v>28</v>
      </c>
      <c r="C30" s="12" t="s">
        <v>469</v>
      </c>
      <c r="D30" s="13">
        <v>73</v>
      </c>
      <c r="E30" s="13">
        <v>77</v>
      </c>
      <c r="F30" s="13">
        <v>64</v>
      </c>
      <c r="G30" s="14"/>
      <c r="H30" s="13"/>
      <c r="I30" s="13"/>
      <c r="J30" s="13"/>
      <c r="M30">
        <f>D30+E30+F30+G30+H30</f>
        <v>214</v>
      </c>
      <c r="N30">
        <f>D30*0.17+E30*0.17+F30*0.17+G30*0.17+H30*0.17</f>
        <v>36.380000000000003</v>
      </c>
      <c r="O30">
        <f>I30*0.15</f>
        <v>0</v>
      </c>
      <c r="P30">
        <f>ROUND(N30+O30,0)</f>
        <v>36</v>
      </c>
    </row>
    <row r="31" spans="1:16" x14ac:dyDescent="0.25">
      <c r="A31" s="11" t="s">
        <v>470</v>
      </c>
      <c r="B31" s="11">
        <v>29</v>
      </c>
      <c r="C31" s="12" t="s">
        <v>471</v>
      </c>
      <c r="D31" s="13">
        <v>66</v>
      </c>
      <c r="E31" s="13">
        <v>86</v>
      </c>
      <c r="F31" s="13">
        <v>83</v>
      </c>
      <c r="G31" s="14"/>
      <c r="H31" s="13"/>
      <c r="I31" s="13"/>
      <c r="J31" s="13"/>
      <c r="M31">
        <f>D31+E31+F31+G31+H31</f>
        <v>235</v>
      </c>
      <c r="N31">
        <f>D31*0.17+E31*0.17+F31*0.17+G31*0.17+H31*0.17</f>
        <v>39.950000000000003</v>
      </c>
      <c r="O31">
        <f>I31*0.15</f>
        <v>0</v>
      </c>
      <c r="P31">
        <f>ROUND(N31+O31,0)</f>
        <v>40</v>
      </c>
    </row>
    <row r="32" spans="1:16" x14ac:dyDescent="0.25">
      <c r="A32" s="11" t="s">
        <v>472</v>
      </c>
      <c r="B32" s="11">
        <v>30</v>
      </c>
      <c r="C32" s="12" t="s">
        <v>473</v>
      </c>
      <c r="D32" s="13">
        <v>96</v>
      </c>
      <c r="E32" s="13">
        <v>90</v>
      </c>
      <c r="F32" s="13">
        <v>85</v>
      </c>
      <c r="G32" s="14"/>
      <c r="H32" s="13"/>
      <c r="I32" s="13"/>
      <c r="J32" s="13"/>
      <c r="M32">
        <f>D32+E32+F32+G32+H32</f>
        <v>271</v>
      </c>
      <c r="N32">
        <f>D32*0.17+E32*0.17+F32*0.17+G32*0.17+H32*0.17</f>
        <v>46.07</v>
      </c>
      <c r="O32">
        <f>I32*0.15</f>
        <v>0</v>
      </c>
      <c r="P32">
        <f>ROUND(N32+O32,0)</f>
        <v>46</v>
      </c>
    </row>
    <row r="33" spans="1:16" x14ac:dyDescent="0.25">
      <c r="A33" s="11" t="s">
        <v>474</v>
      </c>
      <c r="B33" s="11">
        <v>31</v>
      </c>
      <c r="C33" s="12" t="s">
        <v>475</v>
      </c>
      <c r="D33" s="13">
        <v>86</v>
      </c>
      <c r="E33" s="13">
        <v>68</v>
      </c>
      <c r="F33" s="13">
        <v>60</v>
      </c>
      <c r="G33" s="14"/>
      <c r="H33" s="13"/>
      <c r="I33" s="13"/>
      <c r="J33" s="13"/>
      <c r="M33">
        <f>D33+E33+F33+G33+H33</f>
        <v>214</v>
      </c>
      <c r="N33">
        <f>D33*0.17+E33*0.17+F33*0.17+G33*0.17+H33*0.17</f>
        <v>36.380000000000003</v>
      </c>
      <c r="O33">
        <f>I33*0.15</f>
        <v>0</v>
      </c>
      <c r="P33">
        <f>ROUND(N33+O33,0)</f>
        <v>36</v>
      </c>
    </row>
  </sheetData>
  <sheetProtection algorithmName="SHA-512" hashValue="3iKpjipKqTy2n/P35j+er+FQqIXJRNS/WO8ioFGk18v9hGBmx04QlT/KWCGyn8FXMJcjRiAi3uooMc8vTwvogw==" saltValue="BoEQhM6Ujo/+w/wrAowQwg==" spinCount="100000" sheet="1" objects="1" scenarios="1"/>
  <dataValidations count="31">
    <dataValidation type="whole" allowBlank="1" showInputMessage="1" showErrorMessage="1" errorTitle="Valor fuera de rango" error="Ingrese un valor correcto" sqref="G3" xr:uid="{A78C9D12-A602-4822-A947-ED38F07FA39F}">
      <formula1>0</formula1>
      <formula2>100</formula2>
    </dataValidation>
    <dataValidation type="whole" allowBlank="1" showInputMessage="1" showErrorMessage="1" errorTitle="Valor fuera de rango" error="Ingrese un valor correcto" sqref="G4" xr:uid="{C3F068B2-0238-4DB8-880B-8E95E360A510}">
      <formula1>0</formula1>
      <formula2>100</formula2>
    </dataValidation>
    <dataValidation type="whole" allowBlank="1" showInputMessage="1" showErrorMessage="1" errorTitle="Valor fuera de rango" error="Ingrese un valor correcto" sqref="G5" xr:uid="{11057738-79F6-48BF-8FF8-066C8ECEB48F}">
      <formula1>0</formula1>
      <formula2>100</formula2>
    </dataValidation>
    <dataValidation type="whole" allowBlank="1" showInputMessage="1" showErrorMessage="1" errorTitle="Valor fuera de rango" error="Ingrese un valor correcto" sqref="G6" xr:uid="{2476CFB5-FA80-44B5-A611-09C4EFCFBFFA}">
      <formula1>0</formula1>
      <formula2>100</formula2>
    </dataValidation>
    <dataValidation type="whole" allowBlank="1" showInputMessage="1" showErrorMessage="1" errorTitle="Valor fuera de rango" error="Ingrese un valor correcto" sqref="G7" xr:uid="{FC8EA292-C102-4875-98B4-21E4DE9CBA73}">
      <formula1>0</formula1>
      <formula2>100</formula2>
    </dataValidation>
    <dataValidation type="whole" allowBlank="1" showInputMessage="1" showErrorMessage="1" errorTitle="Valor fuera de rango" error="Ingrese un valor correcto" sqref="G8" xr:uid="{2BE67534-73A0-4E88-BB00-89B09FF0AC76}">
      <formula1>0</formula1>
      <formula2>100</formula2>
    </dataValidation>
    <dataValidation type="whole" allowBlank="1" showInputMessage="1" showErrorMessage="1" errorTitle="Valor fuera de rango" error="Ingrese un valor correcto" sqref="G9" xr:uid="{201D40E2-713F-4ADE-B6D8-85E826D850BE}">
      <formula1>0</formula1>
      <formula2>100</formula2>
    </dataValidation>
    <dataValidation type="whole" allowBlank="1" showInputMessage="1" showErrorMessage="1" errorTitle="Valor fuera de rango" error="Ingrese un valor correcto" sqref="G10" xr:uid="{A7B64DF8-8080-4F79-935D-ED4D531090DE}">
      <formula1>0</formula1>
      <formula2>100</formula2>
    </dataValidation>
    <dataValidation type="whole" allowBlank="1" showInputMessage="1" showErrorMessage="1" errorTitle="Valor fuera de rango" error="Ingrese un valor correcto" sqref="G11" xr:uid="{5FA862EA-5F00-41BB-80D7-DB8D05958328}">
      <formula1>0</formula1>
      <formula2>100</formula2>
    </dataValidation>
    <dataValidation type="whole" allowBlank="1" showInputMessage="1" showErrorMessage="1" errorTitle="Valor fuera de rango" error="Ingrese un valor correcto" sqref="G12" xr:uid="{08AA1A94-337C-4F11-A353-5C0284C372D6}">
      <formula1>0</formula1>
      <formula2>100</formula2>
    </dataValidation>
    <dataValidation type="whole" allowBlank="1" showInputMessage="1" showErrorMessage="1" errorTitle="Valor fuera de rango" error="Ingrese un valor correcto" sqref="G13" xr:uid="{FF70346F-1071-428D-8FD5-835D0AB63F23}">
      <formula1>0</formula1>
      <formula2>100</formula2>
    </dataValidation>
    <dataValidation type="whole" allowBlank="1" showInputMessage="1" showErrorMessage="1" errorTitle="Valor fuera de rango" error="Ingrese un valor correcto" sqref="G14" xr:uid="{A624CACC-875F-482A-AB0A-3592D926FE4A}">
      <formula1>0</formula1>
      <formula2>100</formula2>
    </dataValidation>
    <dataValidation type="whole" allowBlank="1" showInputMessage="1" showErrorMessage="1" errorTitle="Valor fuera de rango" error="Ingrese un valor correcto" sqref="G15" xr:uid="{8243D2DC-0526-4713-9DB3-EB790E0BF400}">
      <formula1>0</formula1>
      <formula2>100</formula2>
    </dataValidation>
    <dataValidation type="whole" allowBlank="1" showInputMessage="1" showErrorMessage="1" errorTitle="Valor fuera de rango" error="Ingrese un valor correcto" sqref="G16" xr:uid="{A5ABB44E-E2BA-412E-94DD-5368E6301F24}">
      <formula1>0</formula1>
      <formula2>100</formula2>
    </dataValidation>
    <dataValidation type="whole" allowBlank="1" showInputMessage="1" showErrorMessage="1" errorTitle="Valor fuera de rango" error="Ingrese un valor correcto" sqref="G17" xr:uid="{315106B1-9BD5-4FF4-9D81-04C52AE3C1A6}">
      <formula1>0</formula1>
      <formula2>100</formula2>
    </dataValidation>
    <dataValidation type="whole" allowBlank="1" showInputMessage="1" showErrorMessage="1" errorTitle="Valor fuera de rango" error="Ingrese un valor correcto" sqref="G18" xr:uid="{09FBDDE4-41EB-4686-8D86-3F11BC94C773}">
      <formula1>0</formula1>
      <formula2>100</formula2>
    </dataValidation>
    <dataValidation type="whole" allowBlank="1" showInputMessage="1" showErrorMessage="1" errorTitle="Valor fuera de rango" error="Ingrese un valor correcto" sqref="G19" xr:uid="{E5CAE612-832C-46F5-A9A0-7C89C4AFD157}">
      <formula1>0</formula1>
      <formula2>100</formula2>
    </dataValidation>
    <dataValidation type="whole" allowBlank="1" showInputMessage="1" showErrorMessage="1" errorTitle="Valor fuera de rango" error="Ingrese un valor correcto" sqref="G20" xr:uid="{4E167A38-D298-4BDD-A190-069AE1976803}">
      <formula1>0</formula1>
      <formula2>100</formula2>
    </dataValidation>
    <dataValidation type="whole" allowBlank="1" showInputMessage="1" showErrorMessage="1" errorTitle="Valor fuera de rango" error="Ingrese un valor correcto" sqref="G21" xr:uid="{66DBED40-83DA-4844-9594-20DC258938D1}">
      <formula1>0</formula1>
      <formula2>100</formula2>
    </dataValidation>
    <dataValidation type="whole" allowBlank="1" showInputMessage="1" showErrorMessage="1" errorTitle="Valor fuera de rango" error="Ingrese un valor correcto" sqref="G22" xr:uid="{11635831-AF2B-4F8B-963E-F232FDB8AE96}">
      <formula1>0</formula1>
      <formula2>100</formula2>
    </dataValidation>
    <dataValidation type="whole" allowBlank="1" showInputMessage="1" showErrorMessage="1" errorTitle="Valor fuera de rango" error="Ingrese un valor correcto" sqref="G23" xr:uid="{403D4792-E4BF-438C-8210-BDCFB48975BB}">
      <formula1>0</formula1>
      <formula2>100</formula2>
    </dataValidation>
    <dataValidation type="whole" allowBlank="1" showInputMessage="1" showErrorMessage="1" errorTitle="Valor fuera de rango" error="Ingrese un valor correcto" sqref="G24" xr:uid="{3632F4A9-E3E8-445C-9AFB-52FAE7AD6BBD}">
      <formula1>0</formula1>
      <formula2>100</formula2>
    </dataValidation>
    <dataValidation type="whole" allowBlank="1" showInputMessage="1" showErrorMessage="1" errorTitle="Valor fuera de rango" error="Ingrese un valor correcto" sqref="G25" xr:uid="{BA783E44-57F8-45F2-9466-45733A03C997}">
      <formula1>0</formula1>
      <formula2>100</formula2>
    </dataValidation>
    <dataValidation type="whole" allowBlank="1" showInputMessage="1" showErrorMessage="1" errorTitle="Valor fuera de rango" error="Ingrese un valor correcto" sqref="G26" xr:uid="{8316EE59-ACCF-49FC-B92D-F761DDDEA31B}">
      <formula1>0</formula1>
      <formula2>100</formula2>
    </dataValidation>
    <dataValidation type="whole" allowBlank="1" showInputMessage="1" showErrorMessage="1" errorTitle="Valor fuera de rango" error="Ingrese un valor correcto" sqref="G27" xr:uid="{A18E307C-CF70-48CC-AE6D-A87BA975416E}">
      <formula1>0</formula1>
      <formula2>100</formula2>
    </dataValidation>
    <dataValidation type="whole" allowBlank="1" showInputMessage="1" showErrorMessage="1" errorTitle="Valor fuera de rango" error="Ingrese un valor correcto" sqref="G28" xr:uid="{8A395E04-48A8-4E3C-A1BC-E5F6B32EE778}">
      <formula1>0</formula1>
      <formula2>100</formula2>
    </dataValidation>
    <dataValidation type="whole" allowBlank="1" showInputMessage="1" showErrorMessage="1" errorTitle="Valor fuera de rango" error="Ingrese un valor correcto" sqref="G29" xr:uid="{74DFDF12-861F-46D1-B8FF-2038A3F8108B}">
      <formula1>0</formula1>
      <formula2>100</formula2>
    </dataValidation>
    <dataValidation type="whole" allowBlank="1" showInputMessage="1" showErrorMessage="1" errorTitle="Valor fuera de rango" error="Ingrese un valor correcto" sqref="G30" xr:uid="{0774F3F2-34F9-426D-864A-2BAC10C0E3B3}">
      <formula1>0</formula1>
      <formula2>100</formula2>
    </dataValidation>
    <dataValidation type="whole" allowBlank="1" showInputMessage="1" showErrorMessage="1" errorTitle="Valor fuera de rango" error="Ingrese un valor correcto" sqref="G31" xr:uid="{46182852-8225-404D-846B-753F6D7FEFB4}">
      <formula1>0</formula1>
      <formula2>100</formula2>
    </dataValidation>
    <dataValidation type="whole" allowBlank="1" showInputMessage="1" showErrorMessage="1" errorTitle="Valor fuera de rango" error="Ingrese un valor correcto" sqref="G32" xr:uid="{470F63D8-2BBF-4985-9F55-98EAB8AFF803}">
      <formula1>0</formula1>
      <formula2>100</formula2>
    </dataValidation>
    <dataValidation type="whole" allowBlank="1" showInputMessage="1" showErrorMessage="1" errorTitle="Valor fuera de rango" error="Ingrese un valor correcto" sqref="G33" xr:uid="{5D48B8F2-8DFD-427C-B556-51FCC22D5B89}">
      <formula1>0</formula1>
      <formula2>100</formula2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F8439-E48B-4502-A01C-CB475C09F078}">
  <dimension ref="A1:P34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4.2851562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477</v>
      </c>
      <c r="C1" s="1" t="s">
        <v>478</v>
      </c>
      <c r="D1" s="5" t="s">
        <v>543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479</v>
      </c>
      <c r="B3" s="11">
        <v>1</v>
      </c>
      <c r="C3" s="12" t="s">
        <v>480</v>
      </c>
      <c r="D3" s="13">
        <v>83</v>
      </c>
      <c r="E3" s="13">
        <v>68</v>
      </c>
      <c r="F3" s="13">
        <v>62</v>
      </c>
      <c r="G3" s="14"/>
      <c r="H3" s="13"/>
      <c r="I3" s="13"/>
      <c r="J3" s="13"/>
      <c r="M3">
        <f>D3+E3+F3+G3+H3</f>
        <v>213</v>
      </c>
      <c r="N3">
        <f>D3*0.17+E3*0.17+F3*0.17+G3*0.17+H3*0.17</f>
        <v>36.21</v>
      </c>
      <c r="O3">
        <f>I3*0.15</f>
        <v>0</v>
      </c>
      <c r="P3">
        <f>ROUND(N3+O3,0)</f>
        <v>36</v>
      </c>
    </row>
    <row r="4" spans="1:16" x14ac:dyDescent="0.25">
      <c r="A4" s="11" t="s">
        <v>481</v>
      </c>
      <c r="B4" s="11">
        <v>2</v>
      </c>
      <c r="C4" s="12" t="s">
        <v>482</v>
      </c>
      <c r="D4" s="13">
        <v>90</v>
      </c>
      <c r="E4" s="13">
        <v>81</v>
      </c>
      <c r="F4" s="13">
        <v>82</v>
      </c>
      <c r="G4" s="14"/>
      <c r="H4" s="13"/>
      <c r="I4" s="13"/>
      <c r="J4" s="13"/>
      <c r="M4">
        <f>D4+E4+F4+G4+H4</f>
        <v>253</v>
      </c>
      <c r="N4">
        <f>D4*0.17+E4*0.17+F4*0.17+G4*0.17+H4*0.17</f>
        <v>43.010000000000005</v>
      </c>
      <c r="O4">
        <f>I4*0.15</f>
        <v>0</v>
      </c>
      <c r="P4">
        <f>ROUND(N4+O4,0)</f>
        <v>43</v>
      </c>
    </row>
    <row r="5" spans="1:16" x14ac:dyDescent="0.25">
      <c r="A5" s="11" t="s">
        <v>483</v>
      </c>
      <c r="B5" s="11">
        <v>3</v>
      </c>
      <c r="C5" s="12" t="s">
        <v>484</v>
      </c>
      <c r="D5" s="13">
        <v>77</v>
      </c>
      <c r="E5" s="13">
        <v>75</v>
      </c>
      <c r="F5" s="13">
        <v>70</v>
      </c>
      <c r="G5" s="14"/>
      <c r="H5" s="13"/>
      <c r="I5" s="13"/>
      <c r="J5" s="13"/>
      <c r="M5">
        <f>D5+E5+F5+G5+H5</f>
        <v>222</v>
      </c>
      <c r="N5">
        <f>D5*0.17+E5*0.17+F5*0.17+G5*0.17+H5*0.17</f>
        <v>37.74</v>
      </c>
      <c r="O5">
        <f>I5*0.15</f>
        <v>0</v>
      </c>
      <c r="P5">
        <f>ROUND(N5+O5,0)</f>
        <v>38</v>
      </c>
    </row>
    <row r="6" spans="1:16" x14ac:dyDescent="0.25">
      <c r="A6" s="11" t="s">
        <v>485</v>
      </c>
      <c r="B6" s="11">
        <v>4</v>
      </c>
      <c r="C6" s="12" t="s">
        <v>486</v>
      </c>
      <c r="D6" s="13">
        <v>69</v>
      </c>
      <c r="E6" s="13">
        <v>73</v>
      </c>
      <c r="F6" s="13">
        <v>60</v>
      </c>
      <c r="G6" s="14"/>
      <c r="H6" s="13"/>
      <c r="I6" s="13"/>
      <c r="J6" s="13"/>
      <c r="M6">
        <f>D6+E6+F6+G6+H6</f>
        <v>202</v>
      </c>
      <c r="N6">
        <f>D6*0.17+E6*0.17+F6*0.17+G6*0.17+H6*0.17</f>
        <v>34.340000000000003</v>
      </c>
      <c r="O6">
        <f>I6*0.15</f>
        <v>0</v>
      </c>
      <c r="P6">
        <f>ROUND(N6+O6,0)</f>
        <v>34</v>
      </c>
    </row>
    <row r="7" spans="1:16" x14ac:dyDescent="0.25">
      <c r="A7" s="11" t="s">
        <v>487</v>
      </c>
      <c r="B7" s="11">
        <v>5</v>
      </c>
      <c r="C7" s="12" t="s">
        <v>488</v>
      </c>
      <c r="D7" s="13">
        <v>80</v>
      </c>
      <c r="E7" s="13">
        <v>84</v>
      </c>
      <c r="F7" s="13">
        <v>84</v>
      </c>
      <c r="G7" s="14"/>
      <c r="H7" s="13"/>
      <c r="I7" s="13"/>
      <c r="J7" s="13"/>
      <c r="M7">
        <f>D7+E7+F7+G7+H7</f>
        <v>248</v>
      </c>
      <c r="N7">
        <f>D7*0.17+E7*0.17+F7*0.17+G7*0.17+H7*0.17</f>
        <v>42.160000000000004</v>
      </c>
      <c r="O7">
        <f>I7*0.15</f>
        <v>0</v>
      </c>
      <c r="P7">
        <f>ROUND(N7+O7,0)</f>
        <v>42</v>
      </c>
    </row>
    <row r="8" spans="1:16" x14ac:dyDescent="0.25">
      <c r="A8" s="11" t="s">
        <v>489</v>
      </c>
      <c r="B8" s="11">
        <v>6</v>
      </c>
      <c r="C8" s="12" t="s">
        <v>490</v>
      </c>
      <c r="D8" s="13">
        <v>68</v>
      </c>
      <c r="E8" s="13">
        <v>66</v>
      </c>
      <c r="F8" s="13">
        <v>66</v>
      </c>
      <c r="G8" s="14"/>
      <c r="H8" s="13"/>
      <c r="I8" s="13"/>
      <c r="J8" s="13"/>
      <c r="M8">
        <f>D8+E8+F8+G8+H8</f>
        <v>200</v>
      </c>
      <c r="N8">
        <f>D8*0.17+E8*0.17+F8*0.17+G8*0.17+H8*0.17</f>
        <v>34</v>
      </c>
      <c r="O8">
        <f>I8*0.15</f>
        <v>0</v>
      </c>
      <c r="P8">
        <f>ROUND(N8+O8,0)</f>
        <v>34</v>
      </c>
    </row>
    <row r="9" spans="1:16" x14ac:dyDescent="0.25">
      <c r="A9" s="11" t="s">
        <v>491</v>
      </c>
      <c r="B9" s="11">
        <v>7</v>
      </c>
      <c r="C9" s="12" t="s">
        <v>492</v>
      </c>
      <c r="D9" s="13">
        <v>90</v>
      </c>
      <c r="E9" s="13">
        <v>93</v>
      </c>
      <c r="F9" s="13">
        <v>92</v>
      </c>
      <c r="G9" s="14"/>
      <c r="H9" s="13"/>
      <c r="I9" s="13"/>
      <c r="J9" s="13"/>
      <c r="M9">
        <f>D9+E9+F9+G9+H9</f>
        <v>275</v>
      </c>
      <c r="N9">
        <f>D9*0.17+E9*0.17+F9*0.17+G9*0.17+H9*0.17</f>
        <v>46.75</v>
      </c>
      <c r="O9">
        <f>I9*0.15</f>
        <v>0</v>
      </c>
      <c r="P9">
        <f>ROUND(N9+O9,0)</f>
        <v>47</v>
      </c>
    </row>
    <row r="10" spans="1:16" x14ac:dyDescent="0.25">
      <c r="A10" s="11" t="s">
        <v>493</v>
      </c>
      <c r="B10" s="11">
        <v>8</v>
      </c>
      <c r="C10" s="12" t="s">
        <v>494</v>
      </c>
      <c r="D10" s="13">
        <v>87</v>
      </c>
      <c r="E10" s="13">
        <v>98</v>
      </c>
      <c r="F10" s="13">
        <v>81</v>
      </c>
      <c r="G10" s="14"/>
      <c r="H10" s="13"/>
      <c r="I10" s="13"/>
      <c r="J10" s="13"/>
      <c r="M10">
        <f>D10+E10+F10+G10+H10</f>
        <v>266</v>
      </c>
      <c r="N10">
        <f>D10*0.17+E10*0.17+F10*0.17+G10*0.17+H10*0.17</f>
        <v>45.220000000000006</v>
      </c>
      <c r="O10">
        <f>I10*0.15</f>
        <v>0</v>
      </c>
      <c r="P10">
        <f>ROUND(N10+O10,0)</f>
        <v>45</v>
      </c>
    </row>
    <row r="11" spans="1:16" x14ac:dyDescent="0.25">
      <c r="A11" s="11" t="s">
        <v>495</v>
      </c>
      <c r="B11" s="11">
        <v>9</v>
      </c>
      <c r="C11" s="12" t="s">
        <v>496</v>
      </c>
      <c r="D11" s="13">
        <v>90</v>
      </c>
      <c r="E11" s="13">
        <v>95</v>
      </c>
      <c r="F11" s="13">
        <v>98</v>
      </c>
      <c r="G11" s="14"/>
      <c r="H11" s="13"/>
      <c r="I11" s="13"/>
      <c r="J11" s="13"/>
      <c r="M11">
        <f>D11+E11+F11+G11+H11</f>
        <v>283</v>
      </c>
      <c r="N11">
        <f>D11*0.17+E11*0.17+F11*0.17+G11*0.17+H11*0.17</f>
        <v>48.11</v>
      </c>
      <c r="O11">
        <f>I11*0.15</f>
        <v>0</v>
      </c>
      <c r="P11">
        <f>ROUND(N11+O11,0)</f>
        <v>48</v>
      </c>
    </row>
    <row r="12" spans="1:16" x14ac:dyDescent="0.25">
      <c r="A12" s="11" t="s">
        <v>497</v>
      </c>
      <c r="B12" s="11">
        <v>10</v>
      </c>
      <c r="C12" s="12" t="s">
        <v>498</v>
      </c>
      <c r="D12" s="13">
        <v>100</v>
      </c>
      <c r="E12" s="13">
        <v>80</v>
      </c>
      <c r="F12" s="13">
        <v>100</v>
      </c>
      <c r="G12" s="14"/>
      <c r="H12" s="13"/>
      <c r="I12" s="13"/>
      <c r="J12" s="13"/>
      <c r="M12">
        <f>D12+E12+F12+G12+H12</f>
        <v>280</v>
      </c>
      <c r="N12">
        <f>D12*0.17+E12*0.17+F12*0.17+G12*0.17+H12*0.17</f>
        <v>47.6</v>
      </c>
      <c r="O12">
        <f>I12*0.15</f>
        <v>0</v>
      </c>
      <c r="P12">
        <f>ROUND(N12+O12,0)</f>
        <v>48</v>
      </c>
    </row>
    <row r="13" spans="1:16" x14ac:dyDescent="0.25">
      <c r="A13" s="11" t="s">
        <v>499</v>
      </c>
      <c r="B13" s="11">
        <v>11</v>
      </c>
      <c r="C13" s="12" t="s">
        <v>500</v>
      </c>
      <c r="D13" s="13">
        <v>83</v>
      </c>
      <c r="E13" s="13">
        <v>81</v>
      </c>
      <c r="F13" s="13">
        <v>83</v>
      </c>
      <c r="G13" s="14"/>
      <c r="H13" s="13"/>
      <c r="I13" s="13"/>
      <c r="J13" s="13"/>
      <c r="M13">
        <f>D13+E13+F13+G13+H13</f>
        <v>247</v>
      </c>
      <c r="N13">
        <f>D13*0.17+E13*0.17+F13*0.17+G13*0.17+H13*0.17</f>
        <v>41.99</v>
      </c>
      <c r="O13">
        <f>I13*0.15</f>
        <v>0</v>
      </c>
      <c r="P13">
        <f>ROUND(N13+O13,0)</f>
        <v>42</v>
      </c>
    </row>
    <row r="14" spans="1:16" x14ac:dyDescent="0.25">
      <c r="A14" s="11" t="s">
        <v>501</v>
      </c>
      <c r="B14" s="11">
        <v>12</v>
      </c>
      <c r="C14" s="12" t="s">
        <v>502</v>
      </c>
      <c r="D14" s="13">
        <v>70</v>
      </c>
      <c r="E14" s="13">
        <v>66</v>
      </c>
      <c r="F14" s="13">
        <v>92</v>
      </c>
      <c r="G14" s="14"/>
      <c r="H14" s="13"/>
      <c r="I14" s="13"/>
      <c r="J14" s="13"/>
      <c r="M14">
        <f>D14+E14+F14+G14+H14</f>
        <v>228</v>
      </c>
      <c r="N14">
        <f>D14*0.17+E14*0.17+F14*0.17+G14*0.17+H14*0.17</f>
        <v>38.760000000000005</v>
      </c>
      <c r="O14">
        <f>I14*0.15</f>
        <v>0</v>
      </c>
      <c r="P14">
        <f>ROUND(N14+O14,0)</f>
        <v>39</v>
      </c>
    </row>
    <row r="15" spans="1:16" x14ac:dyDescent="0.25">
      <c r="A15" s="11" t="s">
        <v>503</v>
      </c>
      <c r="B15" s="11">
        <v>13</v>
      </c>
      <c r="C15" s="12" t="s">
        <v>504</v>
      </c>
      <c r="D15" s="13">
        <v>87</v>
      </c>
      <c r="E15" s="13">
        <v>89</v>
      </c>
      <c r="F15" s="13">
        <v>94</v>
      </c>
      <c r="G15" s="14"/>
      <c r="H15" s="13"/>
      <c r="I15" s="13"/>
      <c r="J15" s="13"/>
      <c r="M15">
        <f>D15+E15+F15+G15+H15</f>
        <v>270</v>
      </c>
      <c r="N15">
        <f>D15*0.17+E15*0.17+F15*0.17+G15*0.17+H15*0.17</f>
        <v>45.900000000000006</v>
      </c>
      <c r="O15">
        <f>I15*0.15</f>
        <v>0</v>
      </c>
      <c r="P15">
        <f>ROUND(N15+O15,0)</f>
        <v>46</v>
      </c>
    </row>
    <row r="16" spans="1:16" x14ac:dyDescent="0.25">
      <c r="A16" s="11" t="s">
        <v>505</v>
      </c>
      <c r="B16" s="11">
        <v>14</v>
      </c>
      <c r="C16" s="12" t="s">
        <v>506</v>
      </c>
      <c r="D16" s="13">
        <v>86</v>
      </c>
      <c r="E16" s="13">
        <v>96</v>
      </c>
      <c r="F16" s="13">
        <v>80</v>
      </c>
      <c r="G16" s="14"/>
      <c r="H16" s="13"/>
      <c r="I16" s="13"/>
      <c r="J16" s="13"/>
      <c r="M16">
        <f>D16+E16+F16+G16+H16</f>
        <v>262</v>
      </c>
      <c r="N16">
        <f>D16*0.17+E16*0.17+F16*0.17+G16*0.17+H16*0.17</f>
        <v>44.540000000000006</v>
      </c>
      <c r="O16">
        <f>I16*0.15</f>
        <v>0</v>
      </c>
      <c r="P16">
        <f>ROUND(N16+O16,0)</f>
        <v>45</v>
      </c>
    </row>
    <row r="17" spans="1:16" x14ac:dyDescent="0.25">
      <c r="A17" s="11" t="s">
        <v>507</v>
      </c>
      <c r="B17" s="11">
        <v>15</v>
      </c>
      <c r="C17" s="12" t="s">
        <v>508</v>
      </c>
      <c r="D17" s="13">
        <v>60</v>
      </c>
      <c r="E17" s="13">
        <v>69</v>
      </c>
      <c r="F17" s="13">
        <v>74</v>
      </c>
      <c r="G17" s="14"/>
      <c r="H17" s="13"/>
      <c r="I17" s="13"/>
      <c r="J17" s="13"/>
      <c r="M17">
        <f>D17+E17+F17+G17+H17</f>
        <v>203</v>
      </c>
      <c r="N17">
        <f>D17*0.17+E17*0.17+F17*0.17+G17*0.17+H17*0.17</f>
        <v>34.51</v>
      </c>
      <c r="O17">
        <f>I17*0.15</f>
        <v>0</v>
      </c>
      <c r="P17">
        <f>ROUND(N17+O17,0)</f>
        <v>35</v>
      </c>
    </row>
    <row r="18" spans="1:16" x14ac:dyDescent="0.25">
      <c r="A18" s="11" t="s">
        <v>509</v>
      </c>
      <c r="B18" s="11">
        <v>16</v>
      </c>
      <c r="C18" s="12" t="s">
        <v>510</v>
      </c>
      <c r="D18" s="13">
        <v>100</v>
      </c>
      <c r="E18" s="13">
        <v>97</v>
      </c>
      <c r="F18" s="13">
        <v>100</v>
      </c>
      <c r="G18" s="14"/>
      <c r="H18" s="13"/>
      <c r="I18" s="13"/>
      <c r="J18" s="13"/>
      <c r="M18">
        <f>D18+E18+F18+G18+H18</f>
        <v>297</v>
      </c>
      <c r="N18">
        <f>D18*0.17+E18*0.17+F18*0.17+G18*0.17+H18*0.17</f>
        <v>50.49</v>
      </c>
      <c r="O18">
        <f>I18*0.15</f>
        <v>0</v>
      </c>
      <c r="P18">
        <f>ROUND(N18+O18,0)</f>
        <v>50</v>
      </c>
    </row>
    <row r="19" spans="1:16" x14ac:dyDescent="0.25">
      <c r="A19" s="11" t="s">
        <v>511</v>
      </c>
      <c r="B19" s="11">
        <v>17</v>
      </c>
      <c r="C19" s="12" t="s">
        <v>512</v>
      </c>
      <c r="D19" s="13">
        <v>90</v>
      </c>
      <c r="E19" s="13">
        <v>99</v>
      </c>
      <c r="F19" s="13">
        <v>92</v>
      </c>
      <c r="G19" s="14"/>
      <c r="H19" s="13"/>
      <c r="I19" s="13"/>
      <c r="J19" s="13"/>
      <c r="M19">
        <f>D19+E19+F19+G19+H19</f>
        <v>281</v>
      </c>
      <c r="N19">
        <f>D19*0.17+E19*0.17+F19*0.17+G19*0.17+H19*0.17</f>
        <v>47.77</v>
      </c>
      <c r="O19">
        <f>I19*0.15</f>
        <v>0</v>
      </c>
      <c r="P19">
        <f>ROUND(N19+O19,0)</f>
        <v>48</v>
      </c>
    </row>
    <row r="20" spans="1:16" x14ac:dyDescent="0.25">
      <c r="A20" s="11" t="s">
        <v>513</v>
      </c>
      <c r="B20" s="11">
        <v>18</v>
      </c>
      <c r="C20" s="12" t="s">
        <v>514</v>
      </c>
      <c r="D20" s="13">
        <v>71</v>
      </c>
      <c r="E20" s="13">
        <v>65</v>
      </c>
      <c r="F20" s="13">
        <v>73</v>
      </c>
      <c r="G20" s="14"/>
      <c r="H20" s="13"/>
      <c r="I20" s="13"/>
      <c r="J20" s="13"/>
      <c r="M20">
        <f>D20+E20+F20+G20+H20</f>
        <v>209</v>
      </c>
      <c r="N20">
        <f>D20*0.17+E20*0.17+F20*0.17+G20*0.17+H20*0.17</f>
        <v>35.53</v>
      </c>
      <c r="O20">
        <f>I20*0.15</f>
        <v>0</v>
      </c>
      <c r="P20">
        <f>ROUND(N20+O20,0)</f>
        <v>36</v>
      </c>
    </row>
    <row r="21" spans="1:16" x14ac:dyDescent="0.25">
      <c r="A21" s="11" t="s">
        <v>515</v>
      </c>
      <c r="B21" s="11">
        <v>19</v>
      </c>
      <c r="C21" s="12" t="s">
        <v>516</v>
      </c>
      <c r="D21" s="13">
        <v>55</v>
      </c>
      <c r="E21" s="13">
        <v>80</v>
      </c>
      <c r="F21" s="13">
        <v>70</v>
      </c>
      <c r="G21" s="14"/>
      <c r="H21" s="13"/>
      <c r="I21" s="13"/>
      <c r="J21" s="13"/>
      <c r="M21">
        <f>D21+E21+F21+G21+H21</f>
        <v>205</v>
      </c>
      <c r="N21">
        <f>D21*0.17+E21*0.17+F21*0.17+G21*0.17+H21*0.17</f>
        <v>34.85</v>
      </c>
      <c r="O21">
        <f>I21*0.15</f>
        <v>0</v>
      </c>
      <c r="P21">
        <f>ROUND(N21+O21,0)</f>
        <v>35</v>
      </c>
    </row>
    <row r="22" spans="1:16" x14ac:dyDescent="0.25">
      <c r="A22" s="11" t="s">
        <v>517</v>
      </c>
      <c r="B22" s="11">
        <v>20</v>
      </c>
      <c r="C22" s="12" t="s">
        <v>518</v>
      </c>
      <c r="D22" s="13">
        <v>90</v>
      </c>
      <c r="E22" s="13">
        <v>80</v>
      </c>
      <c r="F22" s="13">
        <v>85</v>
      </c>
      <c r="G22" s="14"/>
      <c r="H22" s="13"/>
      <c r="I22" s="13"/>
      <c r="J22" s="13"/>
      <c r="M22">
        <f>D22+E22+F22+G22+H22</f>
        <v>255</v>
      </c>
      <c r="N22">
        <f>D22*0.17+E22*0.17+F22*0.17+G22*0.17+H22*0.17</f>
        <v>43.35</v>
      </c>
      <c r="O22">
        <f>I22*0.15</f>
        <v>0</v>
      </c>
      <c r="P22">
        <f>ROUND(N22+O22,0)</f>
        <v>43</v>
      </c>
    </row>
    <row r="23" spans="1:16" x14ac:dyDescent="0.25">
      <c r="A23" s="11" t="s">
        <v>519</v>
      </c>
      <c r="B23" s="11">
        <v>21</v>
      </c>
      <c r="C23" s="12" t="s">
        <v>520</v>
      </c>
      <c r="D23" s="13">
        <v>81</v>
      </c>
      <c r="E23" s="13">
        <v>92</v>
      </c>
      <c r="F23" s="13">
        <v>80</v>
      </c>
      <c r="G23" s="14"/>
      <c r="H23" s="13"/>
      <c r="I23" s="13"/>
      <c r="J23" s="13"/>
      <c r="M23">
        <f>D23+E23+F23+G23+H23</f>
        <v>253</v>
      </c>
      <c r="N23">
        <f>D23*0.17+E23*0.17+F23*0.17+G23*0.17+H23*0.17</f>
        <v>43.010000000000005</v>
      </c>
      <c r="O23">
        <f>I23*0.15</f>
        <v>0</v>
      </c>
      <c r="P23">
        <f>ROUND(N23+O23,0)</f>
        <v>43</v>
      </c>
    </row>
    <row r="24" spans="1:16" x14ac:dyDescent="0.25">
      <c r="A24" s="11" t="s">
        <v>521</v>
      </c>
      <c r="B24" s="11">
        <v>22</v>
      </c>
      <c r="C24" s="12" t="s">
        <v>522</v>
      </c>
      <c r="D24" s="13">
        <v>82</v>
      </c>
      <c r="E24" s="13">
        <v>84</v>
      </c>
      <c r="F24" s="13">
        <v>64</v>
      </c>
      <c r="G24" s="14"/>
      <c r="H24" s="13"/>
      <c r="I24" s="13"/>
      <c r="J24" s="13"/>
      <c r="M24">
        <f>D24+E24+F24+G24+H24</f>
        <v>230</v>
      </c>
      <c r="N24">
        <f>D24*0.17+E24*0.17+F24*0.17+G24*0.17+H24*0.17</f>
        <v>39.1</v>
      </c>
      <c r="O24">
        <f>I24*0.15</f>
        <v>0</v>
      </c>
      <c r="P24">
        <f>ROUND(N24+O24,0)</f>
        <v>39</v>
      </c>
    </row>
    <row r="25" spans="1:16" x14ac:dyDescent="0.25">
      <c r="A25" s="11" t="s">
        <v>523</v>
      </c>
      <c r="B25" s="11">
        <v>23</v>
      </c>
      <c r="C25" s="12" t="s">
        <v>524</v>
      </c>
      <c r="D25" s="13">
        <v>100</v>
      </c>
      <c r="E25" s="13">
        <v>93</v>
      </c>
      <c r="F25" s="13">
        <v>100</v>
      </c>
      <c r="G25" s="14"/>
      <c r="H25" s="13"/>
      <c r="I25" s="13"/>
      <c r="J25" s="13"/>
      <c r="M25">
        <f>D25+E25+F25+G25+H25</f>
        <v>293</v>
      </c>
      <c r="N25">
        <f>D25*0.17+E25*0.17+F25*0.17+G25*0.17+H25*0.17</f>
        <v>49.81</v>
      </c>
      <c r="O25">
        <f>I25*0.15</f>
        <v>0</v>
      </c>
      <c r="P25">
        <f>ROUND(N25+O25,0)</f>
        <v>50</v>
      </c>
    </row>
    <row r="26" spans="1:16" x14ac:dyDescent="0.25">
      <c r="A26" s="11" t="s">
        <v>525</v>
      </c>
      <c r="B26" s="11">
        <v>24</v>
      </c>
      <c r="C26" s="12" t="s">
        <v>526</v>
      </c>
      <c r="D26" s="13">
        <v>80</v>
      </c>
      <c r="E26" s="13">
        <v>93</v>
      </c>
      <c r="F26" s="13">
        <v>84</v>
      </c>
      <c r="G26" s="14"/>
      <c r="H26" s="13"/>
      <c r="I26" s="13"/>
      <c r="J26" s="13"/>
      <c r="M26">
        <f>D26+E26+F26+G26+H26</f>
        <v>257</v>
      </c>
      <c r="N26">
        <f>D26*0.17+E26*0.17+F26*0.17+G26*0.17+H26*0.17</f>
        <v>43.690000000000005</v>
      </c>
      <c r="O26">
        <f>I26*0.15</f>
        <v>0</v>
      </c>
      <c r="P26">
        <f>ROUND(N26+O26,0)</f>
        <v>44</v>
      </c>
    </row>
    <row r="27" spans="1:16" x14ac:dyDescent="0.25">
      <c r="A27" s="11" t="s">
        <v>527</v>
      </c>
      <c r="B27" s="11">
        <v>25</v>
      </c>
      <c r="C27" s="12" t="s">
        <v>528</v>
      </c>
      <c r="D27" s="13">
        <v>54</v>
      </c>
      <c r="E27" s="13">
        <v>81</v>
      </c>
      <c r="F27" s="13">
        <v>78</v>
      </c>
      <c r="G27" s="14"/>
      <c r="H27" s="13"/>
      <c r="I27" s="13"/>
      <c r="J27" s="13"/>
      <c r="M27">
        <f>D27+E27+F27+G27+H27</f>
        <v>213</v>
      </c>
      <c r="N27">
        <f>D27*0.17+E27*0.17+F27*0.17+G27*0.17+H27*0.17</f>
        <v>36.210000000000008</v>
      </c>
      <c r="O27">
        <f>I27*0.15</f>
        <v>0</v>
      </c>
      <c r="P27">
        <f>ROUND(N27+O27,0)</f>
        <v>36</v>
      </c>
    </row>
    <row r="28" spans="1:16" x14ac:dyDescent="0.25">
      <c r="A28" s="11" t="s">
        <v>529</v>
      </c>
      <c r="B28" s="11">
        <v>26</v>
      </c>
      <c r="C28" s="12" t="s">
        <v>530</v>
      </c>
      <c r="D28" s="13">
        <v>60</v>
      </c>
      <c r="E28" s="13">
        <v>72</v>
      </c>
      <c r="F28" s="13">
        <v>68</v>
      </c>
      <c r="G28" s="14"/>
      <c r="H28" s="13"/>
      <c r="I28" s="13"/>
      <c r="J28" s="13"/>
      <c r="M28">
        <f>D28+E28+F28+G28+H28</f>
        <v>200</v>
      </c>
      <c r="N28">
        <f>D28*0.17+E28*0.17+F28*0.17+G28*0.17+H28*0.17</f>
        <v>34</v>
      </c>
      <c r="O28">
        <f>I28*0.15</f>
        <v>0</v>
      </c>
      <c r="P28">
        <f>ROUND(N28+O28,0)</f>
        <v>34</v>
      </c>
    </row>
    <row r="29" spans="1:16" x14ac:dyDescent="0.25">
      <c r="A29" s="11" t="s">
        <v>531</v>
      </c>
      <c r="B29" s="11">
        <v>27</v>
      </c>
      <c r="C29" s="12" t="s">
        <v>532</v>
      </c>
      <c r="D29" s="13">
        <v>83</v>
      </c>
      <c r="E29" s="13">
        <v>78</v>
      </c>
      <c r="F29" s="13">
        <v>70</v>
      </c>
      <c r="G29" s="14"/>
      <c r="H29" s="13"/>
      <c r="I29" s="13"/>
      <c r="J29" s="13"/>
      <c r="M29">
        <f>D29+E29+F29+G29+H29</f>
        <v>231</v>
      </c>
      <c r="N29">
        <f>D29*0.17+E29*0.17+F29*0.17+G29*0.17+H29*0.17</f>
        <v>39.270000000000003</v>
      </c>
      <c r="O29">
        <f>I29*0.15</f>
        <v>0</v>
      </c>
      <c r="P29">
        <f>ROUND(N29+O29,0)</f>
        <v>39</v>
      </c>
    </row>
    <row r="30" spans="1:16" x14ac:dyDescent="0.25">
      <c r="A30" s="11" t="s">
        <v>533</v>
      </c>
      <c r="B30" s="11">
        <v>28</v>
      </c>
      <c r="C30" s="12" t="s">
        <v>534</v>
      </c>
      <c r="D30" s="13">
        <v>80</v>
      </c>
      <c r="E30" s="13">
        <v>93</v>
      </c>
      <c r="F30" s="13">
        <v>84</v>
      </c>
      <c r="G30" s="14"/>
      <c r="H30" s="13"/>
      <c r="I30" s="13"/>
      <c r="J30" s="13"/>
      <c r="M30">
        <f>D30+E30+F30+G30+H30</f>
        <v>257</v>
      </c>
      <c r="N30">
        <f>D30*0.17+E30*0.17+F30*0.17+G30*0.17+H30*0.17</f>
        <v>43.690000000000005</v>
      </c>
      <c r="O30">
        <f>I30*0.15</f>
        <v>0</v>
      </c>
      <c r="P30">
        <f>ROUND(N30+O30,0)</f>
        <v>44</v>
      </c>
    </row>
    <row r="31" spans="1:16" x14ac:dyDescent="0.25">
      <c r="A31" s="11" t="s">
        <v>535</v>
      </c>
      <c r="B31" s="11">
        <v>29</v>
      </c>
      <c r="C31" s="12" t="s">
        <v>536</v>
      </c>
      <c r="D31" s="13">
        <v>88</v>
      </c>
      <c r="E31" s="13">
        <v>72</v>
      </c>
      <c r="F31" s="13">
        <v>98</v>
      </c>
      <c r="G31" s="14"/>
      <c r="H31" s="13"/>
      <c r="I31" s="13"/>
      <c r="J31" s="13"/>
      <c r="M31">
        <f>D31+E31+F31+G31+H31</f>
        <v>258</v>
      </c>
      <c r="N31">
        <f>D31*0.17+E31*0.17+F31*0.17+G31*0.17+H31*0.17</f>
        <v>43.86</v>
      </c>
      <c r="O31">
        <f>I31*0.15</f>
        <v>0</v>
      </c>
      <c r="P31">
        <f>ROUND(N31+O31,0)</f>
        <v>44</v>
      </c>
    </row>
    <row r="32" spans="1:16" x14ac:dyDescent="0.25">
      <c r="A32" s="11" t="s">
        <v>537</v>
      </c>
      <c r="B32" s="11">
        <v>30</v>
      </c>
      <c r="C32" s="12" t="s">
        <v>538</v>
      </c>
      <c r="D32" s="13">
        <v>76</v>
      </c>
      <c r="E32" s="13">
        <v>72</v>
      </c>
      <c r="F32" s="13">
        <v>80</v>
      </c>
      <c r="G32" s="14"/>
      <c r="H32" s="13"/>
      <c r="I32" s="13"/>
      <c r="J32" s="13"/>
      <c r="M32">
        <f>D32+E32+F32+G32+H32</f>
        <v>228</v>
      </c>
      <c r="N32">
        <f>D32*0.17+E32*0.17+F32*0.17+G32*0.17+H32*0.17</f>
        <v>38.760000000000005</v>
      </c>
      <c r="O32">
        <f>I32*0.15</f>
        <v>0</v>
      </c>
      <c r="P32">
        <f>ROUND(N32+O32,0)</f>
        <v>39</v>
      </c>
    </row>
    <row r="33" spans="1:16" x14ac:dyDescent="0.25">
      <c r="A33" s="11" t="s">
        <v>539</v>
      </c>
      <c r="B33" s="11">
        <v>31</v>
      </c>
      <c r="C33" s="12" t="s">
        <v>540</v>
      </c>
      <c r="D33" s="13">
        <v>84</v>
      </c>
      <c r="E33" s="13">
        <v>85</v>
      </c>
      <c r="F33" s="13">
        <v>90</v>
      </c>
      <c r="G33" s="14"/>
      <c r="H33" s="13"/>
      <c r="I33" s="13"/>
      <c r="J33" s="13"/>
      <c r="M33">
        <f>D33+E33+F33+G33+H33</f>
        <v>259</v>
      </c>
      <c r="N33">
        <f>D33*0.17+E33*0.17+F33*0.17+G33*0.17+H33*0.17</f>
        <v>44.03</v>
      </c>
      <c r="O33">
        <f>I33*0.15</f>
        <v>0</v>
      </c>
      <c r="P33">
        <f>ROUND(N33+O33,0)</f>
        <v>44</v>
      </c>
    </row>
    <row r="34" spans="1:16" x14ac:dyDescent="0.25">
      <c r="A34" s="11" t="s">
        <v>541</v>
      </c>
      <c r="B34" s="11">
        <v>32</v>
      </c>
      <c r="C34" s="12" t="s">
        <v>542</v>
      </c>
      <c r="D34" s="13">
        <v>65</v>
      </c>
      <c r="E34" s="13">
        <v>71</v>
      </c>
      <c r="F34" s="13">
        <v>84</v>
      </c>
      <c r="G34" s="14"/>
      <c r="H34" s="13"/>
      <c r="I34" s="13"/>
      <c r="J34" s="13"/>
      <c r="M34">
        <f>D34+E34+F34+G34+H34</f>
        <v>220</v>
      </c>
      <c r="N34">
        <f>D34*0.17+E34*0.17+F34*0.17+G34*0.17+H34*0.17</f>
        <v>37.400000000000006</v>
      </c>
      <c r="O34">
        <f>I34*0.15</f>
        <v>0</v>
      </c>
      <c r="P34">
        <f>ROUND(N34+O34,0)</f>
        <v>37</v>
      </c>
    </row>
  </sheetData>
  <sheetProtection algorithmName="SHA-512" hashValue="9tjqFHBg8LrGCvXFvd2aoeukI7ePm4A7cynF4/qURS0TI6gOriGI9EQKvGGmlz4SG1DF0x3k7c2pqH57uWd0vA==" saltValue="vcKAZhxf6hN1Sqm9q29eOQ==" spinCount="100000" sheet="1" objects="1" scenarios="1"/>
  <dataValidations count="32">
    <dataValidation type="whole" allowBlank="1" showInputMessage="1" showErrorMessage="1" errorTitle="Valor fuera de rango" error="Ingrese un valor correcto" sqref="G3" xr:uid="{B5698B47-EAFD-409B-9423-8D22815F9426}">
      <formula1>0</formula1>
      <formula2>100</formula2>
    </dataValidation>
    <dataValidation type="whole" allowBlank="1" showInputMessage="1" showErrorMessage="1" errorTitle="Valor fuera de rango" error="Ingrese un valor correcto" sqref="G4" xr:uid="{36AE0F8F-D0D5-4FBF-A4F4-B201DBAE2A30}">
      <formula1>0</formula1>
      <formula2>100</formula2>
    </dataValidation>
    <dataValidation type="whole" allowBlank="1" showInputMessage="1" showErrorMessage="1" errorTitle="Valor fuera de rango" error="Ingrese un valor correcto" sqref="G5" xr:uid="{6A3B2F6F-AACE-4735-BD22-78716ACC8CA9}">
      <formula1>0</formula1>
      <formula2>100</formula2>
    </dataValidation>
    <dataValidation type="whole" allowBlank="1" showInputMessage="1" showErrorMessage="1" errorTitle="Valor fuera de rango" error="Ingrese un valor correcto" sqref="G6" xr:uid="{774EECDC-1B70-41C7-AE1E-6F0719D60757}">
      <formula1>0</formula1>
      <formula2>100</formula2>
    </dataValidation>
    <dataValidation type="whole" allowBlank="1" showInputMessage="1" showErrorMessage="1" errorTitle="Valor fuera de rango" error="Ingrese un valor correcto" sqref="G7" xr:uid="{0C47EC1E-6A63-47DB-BE10-0AACB2AB5C3C}">
      <formula1>0</formula1>
      <formula2>100</formula2>
    </dataValidation>
    <dataValidation type="whole" allowBlank="1" showInputMessage="1" showErrorMessage="1" errorTitle="Valor fuera de rango" error="Ingrese un valor correcto" sqref="G8" xr:uid="{C718E923-7ED8-4DCF-BA47-3DDC57032B27}">
      <formula1>0</formula1>
      <formula2>100</formula2>
    </dataValidation>
    <dataValidation type="whole" allowBlank="1" showInputMessage="1" showErrorMessage="1" errorTitle="Valor fuera de rango" error="Ingrese un valor correcto" sqref="G9" xr:uid="{F700A6BA-CDAD-4C43-B5D1-41B1EA02203D}">
      <formula1>0</formula1>
      <formula2>100</formula2>
    </dataValidation>
    <dataValidation type="whole" allowBlank="1" showInputMessage="1" showErrorMessage="1" errorTitle="Valor fuera de rango" error="Ingrese un valor correcto" sqref="G10" xr:uid="{7D5C989C-E922-428B-877B-4BC98B66C0A5}">
      <formula1>0</formula1>
      <formula2>100</formula2>
    </dataValidation>
    <dataValidation type="whole" allowBlank="1" showInputMessage="1" showErrorMessage="1" errorTitle="Valor fuera de rango" error="Ingrese un valor correcto" sqref="G11" xr:uid="{304B809D-DCC0-4CFA-9875-2B21C084E62E}">
      <formula1>0</formula1>
      <formula2>100</formula2>
    </dataValidation>
    <dataValidation type="whole" allowBlank="1" showInputMessage="1" showErrorMessage="1" errorTitle="Valor fuera de rango" error="Ingrese un valor correcto" sqref="G12" xr:uid="{AADC8858-6F63-49F2-91F9-5FB533049F4B}">
      <formula1>0</formula1>
      <formula2>100</formula2>
    </dataValidation>
    <dataValidation type="whole" allowBlank="1" showInputMessage="1" showErrorMessage="1" errorTitle="Valor fuera de rango" error="Ingrese un valor correcto" sqref="G13" xr:uid="{A10EE8D7-7400-4CB8-BD2D-625B6E338D42}">
      <formula1>0</formula1>
      <formula2>100</formula2>
    </dataValidation>
    <dataValidation type="whole" allowBlank="1" showInputMessage="1" showErrorMessage="1" errorTitle="Valor fuera de rango" error="Ingrese un valor correcto" sqref="G14" xr:uid="{260B5EBA-7EE1-42D3-A65A-75C75C93FC35}">
      <formula1>0</formula1>
      <formula2>100</formula2>
    </dataValidation>
    <dataValidation type="whole" allowBlank="1" showInputMessage="1" showErrorMessage="1" errorTitle="Valor fuera de rango" error="Ingrese un valor correcto" sqref="G15" xr:uid="{DDA27B3E-9206-40EE-A9E2-609720584E5B}">
      <formula1>0</formula1>
      <formula2>100</formula2>
    </dataValidation>
    <dataValidation type="whole" allowBlank="1" showInputMessage="1" showErrorMessage="1" errorTitle="Valor fuera de rango" error="Ingrese un valor correcto" sqref="G16" xr:uid="{E2E16A64-AA45-4191-87C1-E1697A6A1450}">
      <formula1>0</formula1>
      <formula2>100</formula2>
    </dataValidation>
    <dataValidation type="whole" allowBlank="1" showInputMessage="1" showErrorMessage="1" errorTitle="Valor fuera de rango" error="Ingrese un valor correcto" sqref="G17" xr:uid="{05A68401-3CE5-46DA-812C-2FA1B157E321}">
      <formula1>0</formula1>
      <formula2>100</formula2>
    </dataValidation>
    <dataValidation type="whole" allowBlank="1" showInputMessage="1" showErrorMessage="1" errorTitle="Valor fuera de rango" error="Ingrese un valor correcto" sqref="G18" xr:uid="{25A75C53-EB40-45AC-89CF-D1822ED88CB5}">
      <formula1>0</formula1>
      <formula2>100</formula2>
    </dataValidation>
    <dataValidation type="whole" allowBlank="1" showInputMessage="1" showErrorMessage="1" errorTitle="Valor fuera de rango" error="Ingrese un valor correcto" sqref="G19" xr:uid="{ADDFB2B5-190E-4FCA-A08A-FB4B47CF20AE}">
      <formula1>0</formula1>
      <formula2>100</formula2>
    </dataValidation>
    <dataValidation type="whole" allowBlank="1" showInputMessage="1" showErrorMessage="1" errorTitle="Valor fuera de rango" error="Ingrese un valor correcto" sqref="G20" xr:uid="{0A1EB496-52A4-4C30-9C1D-B3E05BB826B2}">
      <formula1>0</formula1>
      <formula2>100</formula2>
    </dataValidation>
    <dataValidation type="whole" allowBlank="1" showInputMessage="1" showErrorMessage="1" errorTitle="Valor fuera de rango" error="Ingrese un valor correcto" sqref="G21" xr:uid="{104E6292-8154-42B1-8E12-2103C0366C9C}">
      <formula1>0</formula1>
      <formula2>100</formula2>
    </dataValidation>
    <dataValidation type="whole" allowBlank="1" showInputMessage="1" showErrorMessage="1" errorTitle="Valor fuera de rango" error="Ingrese un valor correcto" sqref="G22" xr:uid="{A8134F25-064D-48C5-ADB0-048985AD3BB1}">
      <formula1>0</formula1>
      <formula2>100</formula2>
    </dataValidation>
    <dataValidation type="whole" allowBlank="1" showInputMessage="1" showErrorMessage="1" errorTitle="Valor fuera de rango" error="Ingrese un valor correcto" sqref="G23" xr:uid="{2E56D260-743B-4FFC-88C2-99A66C2D774C}">
      <formula1>0</formula1>
      <formula2>100</formula2>
    </dataValidation>
    <dataValidation type="whole" allowBlank="1" showInputMessage="1" showErrorMessage="1" errorTitle="Valor fuera de rango" error="Ingrese un valor correcto" sqref="G24" xr:uid="{BF0F8F97-285C-4FD5-BBA1-7CDF58B5E94A}">
      <formula1>0</formula1>
      <formula2>100</formula2>
    </dataValidation>
    <dataValidation type="whole" allowBlank="1" showInputMessage="1" showErrorMessage="1" errorTitle="Valor fuera de rango" error="Ingrese un valor correcto" sqref="G25" xr:uid="{CDFACBAD-BFF0-4C71-824A-4019D01E47D2}">
      <formula1>0</formula1>
      <formula2>100</formula2>
    </dataValidation>
    <dataValidation type="whole" allowBlank="1" showInputMessage="1" showErrorMessage="1" errorTitle="Valor fuera de rango" error="Ingrese un valor correcto" sqref="G26" xr:uid="{75D7A56C-8091-4126-AB76-8668830F5DAB}">
      <formula1>0</formula1>
      <formula2>100</formula2>
    </dataValidation>
    <dataValidation type="whole" allowBlank="1" showInputMessage="1" showErrorMessage="1" errorTitle="Valor fuera de rango" error="Ingrese un valor correcto" sqref="G27" xr:uid="{81D490D9-0A8B-4710-A57C-D3AC470462AD}">
      <formula1>0</formula1>
      <formula2>100</formula2>
    </dataValidation>
    <dataValidation type="whole" allowBlank="1" showInputMessage="1" showErrorMessage="1" errorTitle="Valor fuera de rango" error="Ingrese un valor correcto" sqref="G28" xr:uid="{620471AD-5B85-4DB9-99C3-57C7716181BF}">
      <formula1>0</formula1>
      <formula2>100</formula2>
    </dataValidation>
    <dataValidation type="whole" allowBlank="1" showInputMessage="1" showErrorMessage="1" errorTitle="Valor fuera de rango" error="Ingrese un valor correcto" sqref="G29" xr:uid="{F20AAE92-88E9-4C36-A43E-AA81713AFEAE}">
      <formula1>0</formula1>
      <formula2>100</formula2>
    </dataValidation>
    <dataValidation type="whole" allowBlank="1" showInputMessage="1" showErrorMessage="1" errorTitle="Valor fuera de rango" error="Ingrese un valor correcto" sqref="G30" xr:uid="{680969DA-0425-4A40-8FAC-31575A4B2254}">
      <formula1>0</formula1>
      <formula2>100</formula2>
    </dataValidation>
    <dataValidation type="whole" allowBlank="1" showInputMessage="1" showErrorMessage="1" errorTitle="Valor fuera de rango" error="Ingrese un valor correcto" sqref="G31" xr:uid="{1DC341CD-D580-4B2F-BCAC-A7F361716A46}">
      <formula1>0</formula1>
      <formula2>100</formula2>
    </dataValidation>
    <dataValidation type="whole" allowBlank="1" showInputMessage="1" showErrorMessage="1" errorTitle="Valor fuera de rango" error="Ingrese un valor correcto" sqref="G32" xr:uid="{66B86AA9-C8BB-4A7B-B8C2-EC27FD0E245D}">
      <formula1>0</formula1>
      <formula2>100</formula2>
    </dataValidation>
    <dataValidation type="whole" allowBlank="1" showInputMessage="1" showErrorMessage="1" errorTitle="Valor fuera de rango" error="Ingrese un valor correcto" sqref="G33" xr:uid="{531C6F5A-0077-4CAC-B690-38DE0EBB85A4}">
      <formula1>0</formula1>
      <formula2>100</formula2>
    </dataValidation>
    <dataValidation type="whole" allowBlank="1" showInputMessage="1" showErrorMessage="1" errorTitle="Valor fuera de rango" error="Ingrese un valor correcto" sqref="G34" xr:uid="{3822079E-99FA-4CA8-82DF-FFFB73E3187B}">
      <formula1>0</formula1>
      <formula2>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LITER031A</vt:lpstr>
      <vt:lpstr>LITER031B</vt:lpstr>
      <vt:lpstr>LITER032A</vt:lpstr>
      <vt:lpstr>LITER032B</vt:lpstr>
      <vt:lpstr>LITER033A</vt:lpstr>
      <vt:lpstr>LITER033B</vt:lpstr>
      <vt:lpstr>LITER044A</vt:lpstr>
      <vt:lpstr>LITER044B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TechAlvaro</dc:creator>
  <cp:lastModifiedBy>TechAlvaro</cp:lastModifiedBy>
  <dcterms:created xsi:type="dcterms:W3CDTF">2026-07-29T15:37:56Z</dcterms:created>
  <dcterms:modified xsi:type="dcterms:W3CDTF">2026-07-29T15:38:43Z</dcterms:modified>
</cp:coreProperties>
</file>